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88" windowWidth="14808" windowHeight="6936" tabRatio="937" firstSheet="6" activeTab="19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Информатика и ИКТ" sheetId="8" r:id="rId5"/>
    <sheet name="Физика" sheetId="9" r:id="rId6"/>
    <sheet name="Химия" sheetId="10" r:id="rId7"/>
    <sheet name="Биология" sheetId="11" r:id="rId8"/>
    <sheet name="Экология" sheetId="12" r:id="rId9"/>
    <sheet name="География" sheetId="13" r:id="rId10"/>
    <sheet name="Астрономия" sheetId="14" r:id="rId11"/>
    <sheet name="Литература" sheetId="15" r:id="rId12"/>
    <sheet name="История" sheetId="16" r:id="rId13"/>
    <sheet name="Обществознание" sheetId="17" r:id="rId14"/>
    <sheet name="Экономика" sheetId="18" r:id="rId15"/>
    <sheet name="Право" sheetId="19" r:id="rId16"/>
    <sheet name="МХК" sheetId="20" r:id="rId17"/>
    <sheet name="Физическая культура" sheetId="21" r:id="rId18"/>
    <sheet name="ОБЗР" sheetId="23" r:id="rId19"/>
    <sheet name="СВОД" sheetId="24" r:id="rId20"/>
    <sheet name="Участия" sheetId="25" r:id="rId21"/>
    <sheet name="% участников" sheetId="29" r:id="rId22"/>
    <sheet name="Лист3" sheetId="30" r:id="rId23"/>
  </sheets>
  <calcPr calcId="162913"/>
</workbook>
</file>

<file path=xl/calcChain.xml><?xml version="1.0" encoding="utf-8"?>
<calcChain xmlns="http://schemas.openxmlformats.org/spreadsheetml/2006/main">
  <c r="B4" i="24" l="1"/>
  <c r="F4" i="24"/>
  <c r="H4" i="24" s="1"/>
  <c r="I4" i="24"/>
  <c r="Z4" i="24"/>
  <c r="AB4" i="24" s="1"/>
  <c r="B5" i="24"/>
  <c r="F5" i="24"/>
  <c r="H5" i="24" s="1"/>
  <c r="I5" i="24"/>
  <c r="Z5" i="24"/>
  <c r="AB5" i="24"/>
  <c r="B6" i="24"/>
  <c r="F6" i="24"/>
  <c r="H6" i="24" s="1"/>
  <c r="I6" i="24"/>
  <c r="Z6" i="24"/>
  <c r="AB6" i="24"/>
  <c r="B7" i="24"/>
  <c r="F7" i="24"/>
  <c r="H7" i="24" s="1"/>
  <c r="I7" i="24"/>
  <c r="Z7" i="24"/>
  <c r="AB7" i="24"/>
  <c r="B8" i="24"/>
  <c r="F8" i="24"/>
  <c r="H8" i="24" s="1"/>
  <c r="I8" i="24"/>
  <c r="Z8" i="24"/>
  <c r="AB8" i="24" s="1"/>
  <c r="B9" i="24"/>
  <c r="F9" i="24"/>
  <c r="H9" i="24" s="1"/>
  <c r="I9" i="24"/>
  <c r="Z9" i="24"/>
  <c r="AB9" i="24" s="1"/>
  <c r="B10" i="24"/>
  <c r="F10" i="24"/>
  <c r="H10" i="24" s="1"/>
  <c r="I10" i="24"/>
  <c r="Z10" i="24"/>
  <c r="AB10" i="24" s="1"/>
  <c r="B11" i="24"/>
  <c r="F11" i="24"/>
  <c r="H11" i="24" s="1"/>
  <c r="I11" i="24"/>
  <c r="Z11" i="24"/>
  <c r="AB11" i="24"/>
  <c r="B12" i="24"/>
  <c r="F12" i="24"/>
  <c r="H12" i="24" s="1"/>
  <c r="I12" i="24"/>
  <c r="Z12" i="24"/>
  <c r="AB12" i="24" s="1"/>
  <c r="B13" i="24"/>
  <c r="F13" i="24"/>
  <c r="H13" i="24" s="1"/>
  <c r="I13" i="24"/>
  <c r="Z13" i="24"/>
  <c r="AB13" i="24"/>
  <c r="B14" i="24"/>
  <c r="F14" i="24"/>
  <c r="H14" i="24" s="1"/>
  <c r="I14" i="24"/>
  <c r="Z14" i="24"/>
  <c r="AB14" i="24"/>
  <c r="B15" i="24"/>
  <c r="F15" i="24"/>
  <c r="H15" i="24" s="1"/>
  <c r="I15" i="24"/>
  <c r="Z15" i="24"/>
  <c r="AB15" i="24"/>
  <c r="B16" i="24"/>
  <c r="F16" i="24"/>
  <c r="H16" i="24" s="1"/>
  <c r="I16" i="24"/>
  <c r="Z16" i="24"/>
  <c r="AB16" i="24" s="1"/>
  <c r="F17" i="24"/>
  <c r="H17" i="24" s="1"/>
  <c r="Z17" i="24"/>
  <c r="AB17" i="24" s="1"/>
  <c r="B18" i="24"/>
  <c r="F18" i="24"/>
  <c r="H18" i="24"/>
  <c r="I18" i="24"/>
  <c r="Z18" i="24"/>
  <c r="AB18" i="24" s="1"/>
  <c r="B19" i="24"/>
  <c r="F19" i="24"/>
  <c r="H19" i="24" s="1"/>
  <c r="I19" i="24"/>
  <c r="Z19" i="24"/>
  <c r="AB19" i="24" s="1"/>
  <c r="B20" i="24"/>
  <c r="F20" i="24"/>
  <c r="H20" i="24"/>
  <c r="I20" i="24"/>
  <c r="Z20" i="24"/>
  <c r="AB20" i="24" s="1"/>
  <c r="B21" i="24"/>
  <c r="F21" i="24"/>
  <c r="H21" i="24"/>
  <c r="I21" i="24"/>
  <c r="Z21" i="24"/>
  <c r="AB21" i="24" s="1"/>
  <c r="Z3" i="25"/>
  <c r="Z4" i="25"/>
  <c r="Z5" i="25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R21" i="23"/>
  <c r="AQ21" i="23"/>
  <c r="AP21" i="23"/>
  <c r="AO21" i="23"/>
  <c r="AR20" i="23"/>
  <c r="AQ20" i="23"/>
  <c r="AP20" i="23"/>
  <c r="AO20" i="23"/>
  <c r="AR19" i="23"/>
  <c r="AQ19" i="23"/>
  <c r="AP19" i="23"/>
  <c r="AO19" i="23"/>
  <c r="AR18" i="23"/>
  <c r="AQ18" i="23"/>
  <c r="AP18" i="23"/>
  <c r="AO18" i="23"/>
  <c r="AR17" i="23"/>
  <c r="AQ17" i="23"/>
  <c r="AP17" i="23"/>
  <c r="AO17" i="23"/>
  <c r="AR16" i="23"/>
  <c r="AQ16" i="23"/>
  <c r="AP16" i="23"/>
  <c r="AO16" i="23"/>
  <c r="AR15" i="23"/>
  <c r="AQ15" i="23"/>
  <c r="AP15" i="23"/>
  <c r="AO15" i="23"/>
  <c r="AR14" i="23"/>
  <c r="AQ14" i="23"/>
  <c r="AP14" i="23"/>
  <c r="AO14" i="23"/>
  <c r="AR13" i="23"/>
  <c r="AQ13" i="23"/>
  <c r="AP13" i="23"/>
  <c r="AO13" i="23"/>
  <c r="AR12" i="23"/>
  <c r="AQ12" i="23"/>
  <c r="AP12" i="23"/>
  <c r="AO12" i="23"/>
  <c r="AR11" i="23"/>
  <c r="AQ11" i="23"/>
  <c r="AP11" i="23"/>
  <c r="AO11" i="23"/>
  <c r="AR10" i="23"/>
  <c r="AQ10" i="23"/>
  <c r="AP10" i="23"/>
  <c r="AO10" i="23"/>
  <c r="AR9" i="23"/>
  <c r="AQ9" i="23"/>
  <c r="AP9" i="23"/>
  <c r="AO9" i="23"/>
  <c r="AR8" i="23"/>
  <c r="AQ8" i="23"/>
  <c r="AP8" i="23"/>
  <c r="AO8" i="23"/>
  <c r="AR7" i="23"/>
  <c r="AQ7" i="23"/>
  <c r="AP7" i="23"/>
  <c r="AO7" i="23"/>
  <c r="AR6" i="23"/>
  <c r="AQ6" i="23"/>
  <c r="AP6" i="23"/>
  <c r="AO6" i="23"/>
  <c r="AR5" i="23"/>
  <c r="AQ5" i="23"/>
  <c r="AP5" i="23"/>
  <c r="AO5" i="23"/>
  <c r="AR4" i="23"/>
  <c r="AQ4" i="23"/>
  <c r="AP4" i="23"/>
  <c r="AO4" i="23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R21" i="21"/>
  <c r="AQ21" i="21"/>
  <c r="AP21" i="21"/>
  <c r="AO21" i="21"/>
  <c r="AR20" i="21"/>
  <c r="AQ20" i="21"/>
  <c r="AP20" i="21"/>
  <c r="AO20" i="21"/>
  <c r="AR19" i="21"/>
  <c r="AQ19" i="21"/>
  <c r="AP19" i="21"/>
  <c r="AO19" i="21"/>
  <c r="AR18" i="21"/>
  <c r="AQ18" i="21"/>
  <c r="AP18" i="21"/>
  <c r="AO18" i="21"/>
  <c r="AR17" i="21"/>
  <c r="AQ17" i="21"/>
  <c r="AP17" i="21"/>
  <c r="AO17" i="21"/>
  <c r="AR16" i="21"/>
  <c r="AQ16" i="21"/>
  <c r="AP16" i="21"/>
  <c r="AO16" i="21"/>
  <c r="AR15" i="21"/>
  <c r="AQ15" i="21"/>
  <c r="AP15" i="21"/>
  <c r="AO15" i="21"/>
  <c r="AR14" i="21"/>
  <c r="AQ14" i="21"/>
  <c r="AP14" i="21"/>
  <c r="AO14" i="21"/>
  <c r="AR13" i="21"/>
  <c r="AQ13" i="21"/>
  <c r="AP13" i="21"/>
  <c r="AO13" i="21"/>
  <c r="AR12" i="21"/>
  <c r="AQ12" i="21"/>
  <c r="AP12" i="21"/>
  <c r="AO12" i="21"/>
  <c r="AR11" i="21"/>
  <c r="AQ11" i="21"/>
  <c r="AP11" i="21"/>
  <c r="AO11" i="21"/>
  <c r="AR10" i="21"/>
  <c r="AQ10" i="21"/>
  <c r="AP10" i="21"/>
  <c r="AO10" i="21"/>
  <c r="AR9" i="21"/>
  <c r="AQ9" i="21"/>
  <c r="AP9" i="21"/>
  <c r="AO9" i="21"/>
  <c r="AR8" i="21"/>
  <c r="AQ8" i="21"/>
  <c r="AP8" i="21"/>
  <c r="AO8" i="21"/>
  <c r="AR7" i="21"/>
  <c r="AQ7" i="21"/>
  <c r="AP7" i="21"/>
  <c r="AO7" i="21"/>
  <c r="AR6" i="21"/>
  <c r="AQ6" i="21"/>
  <c r="AP6" i="21"/>
  <c r="AO6" i="21"/>
  <c r="AR5" i="21"/>
  <c r="AQ5" i="21"/>
  <c r="AP5" i="21"/>
  <c r="AO5" i="21"/>
  <c r="AR4" i="21"/>
  <c r="AQ4" i="21"/>
  <c r="AP4" i="21"/>
  <c r="AO4" i="21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R21" i="20"/>
  <c r="AQ21" i="20"/>
  <c r="AP21" i="20"/>
  <c r="AO21" i="20"/>
  <c r="AR20" i="20"/>
  <c r="AQ20" i="20"/>
  <c r="AP20" i="20"/>
  <c r="AO20" i="20"/>
  <c r="AR19" i="20"/>
  <c r="AQ19" i="20"/>
  <c r="AP19" i="20"/>
  <c r="AO19" i="20"/>
  <c r="AR18" i="20"/>
  <c r="AQ18" i="20"/>
  <c r="AP18" i="20"/>
  <c r="AO18" i="20"/>
  <c r="AR17" i="20"/>
  <c r="AQ17" i="20"/>
  <c r="AP17" i="20"/>
  <c r="AO17" i="20"/>
  <c r="AR16" i="20"/>
  <c r="AQ16" i="20"/>
  <c r="AP16" i="20"/>
  <c r="AO16" i="20"/>
  <c r="AR15" i="20"/>
  <c r="AQ15" i="20"/>
  <c r="AP15" i="20"/>
  <c r="AO15" i="20"/>
  <c r="AR14" i="20"/>
  <c r="AQ14" i="20"/>
  <c r="AP14" i="20"/>
  <c r="AO14" i="20"/>
  <c r="AR13" i="20"/>
  <c r="AQ13" i="20"/>
  <c r="AP13" i="20"/>
  <c r="AO13" i="20"/>
  <c r="AR12" i="20"/>
  <c r="AQ12" i="20"/>
  <c r="AP12" i="20"/>
  <c r="AO12" i="20"/>
  <c r="AR11" i="20"/>
  <c r="AQ11" i="20"/>
  <c r="AP11" i="20"/>
  <c r="AO11" i="20"/>
  <c r="AR10" i="20"/>
  <c r="AQ10" i="20"/>
  <c r="AP10" i="20"/>
  <c r="AO10" i="20"/>
  <c r="AR9" i="20"/>
  <c r="AQ9" i="20"/>
  <c r="AP9" i="20"/>
  <c r="AO9" i="20"/>
  <c r="AR8" i="20"/>
  <c r="AQ8" i="20"/>
  <c r="AP8" i="20"/>
  <c r="AO8" i="20"/>
  <c r="AR7" i="20"/>
  <c r="AQ7" i="20"/>
  <c r="AP7" i="20"/>
  <c r="AO7" i="20"/>
  <c r="AR6" i="20"/>
  <c r="AQ6" i="20"/>
  <c r="AP6" i="20"/>
  <c r="AO6" i="20"/>
  <c r="AR5" i="20"/>
  <c r="AQ5" i="20"/>
  <c r="AP5" i="20"/>
  <c r="AO5" i="20"/>
  <c r="AR4" i="20"/>
  <c r="AQ4" i="20"/>
  <c r="AP4" i="20"/>
  <c r="AO4" i="20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R21" i="19"/>
  <c r="AQ21" i="19"/>
  <c r="AP21" i="19"/>
  <c r="AO21" i="19"/>
  <c r="AR20" i="19"/>
  <c r="AQ20" i="19"/>
  <c r="AP20" i="19"/>
  <c r="AO20" i="19"/>
  <c r="AR19" i="19"/>
  <c r="AQ19" i="19"/>
  <c r="AP19" i="19"/>
  <c r="AO19" i="19"/>
  <c r="AR18" i="19"/>
  <c r="AQ18" i="19"/>
  <c r="AP18" i="19"/>
  <c r="AO18" i="19"/>
  <c r="AR17" i="19"/>
  <c r="AQ17" i="19"/>
  <c r="AP17" i="19"/>
  <c r="AO17" i="19"/>
  <c r="AR16" i="19"/>
  <c r="AQ16" i="19"/>
  <c r="AP16" i="19"/>
  <c r="AO16" i="19"/>
  <c r="AR15" i="19"/>
  <c r="AQ15" i="19"/>
  <c r="AP15" i="19"/>
  <c r="AO15" i="19"/>
  <c r="AR14" i="19"/>
  <c r="AQ14" i="19"/>
  <c r="AP14" i="19"/>
  <c r="AO14" i="19"/>
  <c r="AR13" i="19"/>
  <c r="AQ13" i="19"/>
  <c r="AP13" i="19"/>
  <c r="AO13" i="19"/>
  <c r="AR12" i="19"/>
  <c r="AQ12" i="19"/>
  <c r="AP12" i="19"/>
  <c r="AO12" i="19"/>
  <c r="AR11" i="19"/>
  <c r="AQ11" i="19"/>
  <c r="AP11" i="19"/>
  <c r="AO11" i="19"/>
  <c r="AR10" i="19"/>
  <c r="AQ10" i="19"/>
  <c r="AP10" i="19"/>
  <c r="AO10" i="19"/>
  <c r="AR9" i="19"/>
  <c r="AQ9" i="19"/>
  <c r="AP9" i="19"/>
  <c r="AO9" i="19"/>
  <c r="AR8" i="19"/>
  <c r="AQ8" i="19"/>
  <c r="AP8" i="19"/>
  <c r="AO8" i="19"/>
  <c r="AR7" i="19"/>
  <c r="AQ7" i="19"/>
  <c r="AP7" i="19"/>
  <c r="AO7" i="19"/>
  <c r="AR6" i="19"/>
  <c r="AQ6" i="19"/>
  <c r="AP6" i="19"/>
  <c r="AO6" i="19"/>
  <c r="AR5" i="19"/>
  <c r="AQ5" i="19"/>
  <c r="AP5" i="19"/>
  <c r="AO5" i="19"/>
  <c r="AR4" i="19"/>
  <c r="AQ4" i="19"/>
  <c r="AP4" i="19"/>
  <c r="AO4" i="19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R21" i="18"/>
  <c r="AQ21" i="18"/>
  <c r="AP21" i="18"/>
  <c r="AO21" i="18"/>
  <c r="AR20" i="18"/>
  <c r="AQ20" i="18"/>
  <c r="AP20" i="18"/>
  <c r="AO20" i="18"/>
  <c r="AR19" i="18"/>
  <c r="AQ19" i="18"/>
  <c r="AP19" i="18"/>
  <c r="AO19" i="18"/>
  <c r="AR18" i="18"/>
  <c r="AQ18" i="18"/>
  <c r="AP18" i="18"/>
  <c r="AO18" i="18"/>
  <c r="AR17" i="18"/>
  <c r="AQ17" i="18"/>
  <c r="AP17" i="18"/>
  <c r="AO17" i="18"/>
  <c r="AR16" i="18"/>
  <c r="AQ16" i="18"/>
  <c r="AP16" i="18"/>
  <c r="AO16" i="18"/>
  <c r="AR15" i="18"/>
  <c r="AQ15" i="18"/>
  <c r="AP15" i="18"/>
  <c r="AO15" i="18"/>
  <c r="AR14" i="18"/>
  <c r="AQ14" i="18"/>
  <c r="AP14" i="18"/>
  <c r="AO14" i="18"/>
  <c r="AR13" i="18"/>
  <c r="AQ13" i="18"/>
  <c r="AP13" i="18"/>
  <c r="AO13" i="18"/>
  <c r="AR12" i="18"/>
  <c r="AQ12" i="18"/>
  <c r="AP12" i="18"/>
  <c r="AO12" i="18"/>
  <c r="AR11" i="18"/>
  <c r="AQ11" i="18"/>
  <c r="AP11" i="18"/>
  <c r="AO11" i="18"/>
  <c r="AR10" i="18"/>
  <c r="AQ10" i="18"/>
  <c r="AP10" i="18"/>
  <c r="AO10" i="18"/>
  <c r="AR9" i="18"/>
  <c r="AQ9" i="18"/>
  <c r="AP9" i="18"/>
  <c r="AO9" i="18"/>
  <c r="AR8" i="18"/>
  <c r="AQ8" i="18"/>
  <c r="AP8" i="18"/>
  <c r="AO8" i="18"/>
  <c r="AR7" i="18"/>
  <c r="AQ7" i="18"/>
  <c r="AP7" i="18"/>
  <c r="AO7" i="18"/>
  <c r="AR6" i="18"/>
  <c r="AQ6" i="18"/>
  <c r="AP6" i="18"/>
  <c r="AO6" i="18"/>
  <c r="AR5" i="18"/>
  <c r="AQ5" i="18"/>
  <c r="AP5" i="18"/>
  <c r="AO5" i="18"/>
  <c r="AR4" i="18"/>
  <c r="AQ4" i="18"/>
  <c r="AP4" i="18"/>
  <c r="AO4" i="18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R21" i="17"/>
  <c r="AQ21" i="17"/>
  <c r="AP21" i="17"/>
  <c r="AO21" i="17"/>
  <c r="AR20" i="17"/>
  <c r="AQ20" i="17"/>
  <c r="AP20" i="17"/>
  <c r="AO20" i="17"/>
  <c r="AR19" i="17"/>
  <c r="AQ19" i="17"/>
  <c r="AP19" i="17"/>
  <c r="AO19" i="17"/>
  <c r="AR18" i="17"/>
  <c r="AQ18" i="17"/>
  <c r="AP18" i="17"/>
  <c r="AO18" i="17"/>
  <c r="AQ17" i="17"/>
  <c r="AP17" i="17"/>
  <c r="AO17" i="17"/>
  <c r="AR16" i="17"/>
  <c r="AQ16" i="17"/>
  <c r="AP16" i="17"/>
  <c r="AO16" i="17"/>
  <c r="AR15" i="17"/>
  <c r="AQ15" i="17"/>
  <c r="AP15" i="17"/>
  <c r="AO15" i="17"/>
  <c r="AR14" i="17"/>
  <c r="AQ14" i="17"/>
  <c r="AP14" i="17"/>
  <c r="AO14" i="17"/>
  <c r="AR13" i="17"/>
  <c r="AQ13" i="17"/>
  <c r="AP13" i="17"/>
  <c r="AO13" i="17"/>
  <c r="AR12" i="17"/>
  <c r="AQ12" i="17"/>
  <c r="AP12" i="17"/>
  <c r="AO12" i="17"/>
  <c r="AR11" i="17"/>
  <c r="AQ11" i="17"/>
  <c r="AP11" i="17"/>
  <c r="AO11" i="17"/>
  <c r="AR10" i="17"/>
  <c r="AQ10" i="17"/>
  <c r="AP10" i="17"/>
  <c r="AO10" i="17"/>
  <c r="AR9" i="17"/>
  <c r="AQ9" i="17"/>
  <c r="AP9" i="17"/>
  <c r="AO9" i="17"/>
  <c r="AR8" i="17"/>
  <c r="AQ8" i="17"/>
  <c r="AP8" i="17"/>
  <c r="AO8" i="17"/>
  <c r="AR7" i="17"/>
  <c r="AQ7" i="17"/>
  <c r="AP7" i="17"/>
  <c r="AO7" i="17"/>
  <c r="AR6" i="17"/>
  <c r="AQ6" i="17"/>
  <c r="AP6" i="17"/>
  <c r="AO6" i="17"/>
  <c r="AR5" i="17"/>
  <c r="AQ5" i="17"/>
  <c r="AP5" i="17"/>
  <c r="AO5" i="17"/>
  <c r="AR4" i="17"/>
  <c r="AQ4" i="17"/>
  <c r="AP4" i="17"/>
  <c r="AP22" i="17" s="1"/>
  <c r="AO4" i="17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R21" i="16"/>
  <c r="AQ21" i="16"/>
  <c r="AP21" i="16"/>
  <c r="AO21" i="16"/>
  <c r="AR20" i="16"/>
  <c r="AQ20" i="16"/>
  <c r="AP20" i="16"/>
  <c r="AO20" i="16"/>
  <c r="AR19" i="16"/>
  <c r="AQ19" i="16"/>
  <c r="AP19" i="16"/>
  <c r="AO19" i="16"/>
  <c r="AR18" i="16"/>
  <c r="AQ18" i="16"/>
  <c r="AP18" i="16"/>
  <c r="AO18" i="16"/>
  <c r="AR17" i="16"/>
  <c r="AQ17" i="16"/>
  <c r="AP17" i="16"/>
  <c r="AO17" i="16"/>
  <c r="AR16" i="16"/>
  <c r="AQ16" i="16"/>
  <c r="AP16" i="16"/>
  <c r="AO16" i="16"/>
  <c r="AR15" i="16"/>
  <c r="AQ15" i="16"/>
  <c r="AP15" i="16"/>
  <c r="AO15" i="16"/>
  <c r="AR14" i="16"/>
  <c r="AQ14" i="16"/>
  <c r="AP14" i="16"/>
  <c r="AO14" i="16"/>
  <c r="AR13" i="16"/>
  <c r="AQ13" i="16"/>
  <c r="AP13" i="16"/>
  <c r="AO13" i="16"/>
  <c r="AR12" i="16"/>
  <c r="AQ12" i="16"/>
  <c r="AP12" i="16"/>
  <c r="AO12" i="16"/>
  <c r="AR11" i="16"/>
  <c r="AQ11" i="16"/>
  <c r="AP11" i="16"/>
  <c r="AO11" i="16"/>
  <c r="AR10" i="16"/>
  <c r="AQ10" i="16"/>
  <c r="AP10" i="16"/>
  <c r="AO10" i="16"/>
  <c r="AR9" i="16"/>
  <c r="AQ9" i="16"/>
  <c r="AP9" i="16"/>
  <c r="AO9" i="16"/>
  <c r="AR8" i="16"/>
  <c r="AQ8" i="16"/>
  <c r="AP8" i="16"/>
  <c r="AO8" i="16"/>
  <c r="AR7" i="16"/>
  <c r="AQ7" i="16"/>
  <c r="AP7" i="16"/>
  <c r="AO7" i="16"/>
  <c r="AR6" i="16"/>
  <c r="AQ6" i="16"/>
  <c r="AP6" i="16"/>
  <c r="AO6" i="16"/>
  <c r="AR5" i="16"/>
  <c r="AQ5" i="16"/>
  <c r="AP5" i="16"/>
  <c r="AO5" i="16"/>
  <c r="AR4" i="16"/>
  <c r="AQ4" i="16"/>
  <c r="AP4" i="16"/>
  <c r="AO4" i="16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R21" i="15"/>
  <c r="AQ21" i="15"/>
  <c r="AP21" i="15"/>
  <c r="AO21" i="15"/>
  <c r="AR20" i="15"/>
  <c r="AQ20" i="15"/>
  <c r="AP20" i="15"/>
  <c r="AO20" i="15"/>
  <c r="AR19" i="15"/>
  <c r="AQ19" i="15"/>
  <c r="AP19" i="15"/>
  <c r="AO19" i="15"/>
  <c r="AR18" i="15"/>
  <c r="AQ18" i="15"/>
  <c r="AP18" i="15"/>
  <c r="AO18" i="15"/>
  <c r="AR17" i="15"/>
  <c r="AQ17" i="15"/>
  <c r="AP17" i="15"/>
  <c r="AO17" i="15"/>
  <c r="AR16" i="15"/>
  <c r="AQ16" i="15"/>
  <c r="AP16" i="15"/>
  <c r="AO16" i="15"/>
  <c r="AR15" i="15"/>
  <c r="AQ15" i="15"/>
  <c r="AP15" i="15"/>
  <c r="AO15" i="15"/>
  <c r="AR14" i="15"/>
  <c r="AQ14" i="15"/>
  <c r="AP14" i="15"/>
  <c r="AO14" i="15"/>
  <c r="AR13" i="15"/>
  <c r="AQ13" i="15"/>
  <c r="AP13" i="15"/>
  <c r="AO13" i="15"/>
  <c r="AR12" i="15"/>
  <c r="AQ12" i="15"/>
  <c r="AP12" i="15"/>
  <c r="AO12" i="15"/>
  <c r="AR11" i="15"/>
  <c r="AQ11" i="15"/>
  <c r="AP11" i="15"/>
  <c r="AO11" i="15"/>
  <c r="AR10" i="15"/>
  <c r="AQ10" i="15"/>
  <c r="AP10" i="15"/>
  <c r="AO10" i="15"/>
  <c r="AR9" i="15"/>
  <c r="AQ9" i="15"/>
  <c r="AP9" i="15"/>
  <c r="AO9" i="15"/>
  <c r="AR8" i="15"/>
  <c r="AQ8" i="15"/>
  <c r="AP8" i="15"/>
  <c r="AO8" i="15"/>
  <c r="AR7" i="15"/>
  <c r="AQ7" i="15"/>
  <c r="AP7" i="15"/>
  <c r="AO7" i="15"/>
  <c r="AR6" i="15"/>
  <c r="AQ6" i="15"/>
  <c r="AP6" i="15"/>
  <c r="AO6" i="15"/>
  <c r="AR5" i="15"/>
  <c r="AQ5" i="15"/>
  <c r="AP5" i="15"/>
  <c r="AO5" i="15"/>
  <c r="AR4" i="15"/>
  <c r="AQ4" i="15"/>
  <c r="AP4" i="15"/>
  <c r="AO4" i="15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R21" i="14"/>
  <c r="AQ21" i="14"/>
  <c r="AP21" i="14"/>
  <c r="AO21" i="14"/>
  <c r="AR20" i="14"/>
  <c r="AQ20" i="14"/>
  <c r="AP20" i="14"/>
  <c r="AO20" i="14"/>
  <c r="AR19" i="14"/>
  <c r="AQ19" i="14"/>
  <c r="AP19" i="14"/>
  <c r="AO19" i="14"/>
  <c r="AR18" i="14"/>
  <c r="AQ18" i="14"/>
  <c r="AP18" i="14"/>
  <c r="AO18" i="14"/>
  <c r="AR17" i="14"/>
  <c r="AQ17" i="14"/>
  <c r="AP17" i="14"/>
  <c r="AO17" i="14"/>
  <c r="AR16" i="14"/>
  <c r="AQ16" i="14"/>
  <c r="AP16" i="14"/>
  <c r="AO16" i="14"/>
  <c r="AR15" i="14"/>
  <c r="AQ15" i="14"/>
  <c r="AP15" i="14"/>
  <c r="AO15" i="14"/>
  <c r="AR14" i="14"/>
  <c r="AQ14" i="14"/>
  <c r="AP14" i="14"/>
  <c r="AO14" i="14"/>
  <c r="AR13" i="14"/>
  <c r="AQ13" i="14"/>
  <c r="AP13" i="14"/>
  <c r="AO13" i="14"/>
  <c r="AR12" i="14"/>
  <c r="AQ12" i="14"/>
  <c r="AP12" i="14"/>
  <c r="AO12" i="14"/>
  <c r="AR11" i="14"/>
  <c r="AQ11" i="14"/>
  <c r="AP11" i="14"/>
  <c r="AO11" i="14"/>
  <c r="AR10" i="14"/>
  <c r="AQ10" i="14"/>
  <c r="AP10" i="14"/>
  <c r="AO10" i="14"/>
  <c r="AR9" i="14"/>
  <c r="AQ9" i="14"/>
  <c r="AP9" i="14"/>
  <c r="AO9" i="14"/>
  <c r="AR8" i="14"/>
  <c r="AQ8" i="14"/>
  <c r="AP8" i="14"/>
  <c r="AO8" i="14"/>
  <c r="AR7" i="14"/>
  <c r="AQ7" i="14"/>
  <c r="AP7" i="14"/>
  <c r="AO7" i="14"/>
  <c r="AR6" i="14"/>
  <c r="AQ6" i="14"/>
  <c r="AP6" i="14"/>
  <c r="AO6" i="14"/>
  <c r="AR5" i="14"/>
  <c r="AQ5" i="14"/>
  <c r="AP5" i="14"/>
  <c r="AO5" i="14"/>
  <c r="AR4" i="14"/>
  <c r="AR22" i="14" s="1"/>
  <c r="AQ4" i="14"/>
  <c r="AP4" i="14"/>
  <c r="AO4" i="14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R21" i="13"/>
  <c r="AQ21" i="13"/>
  <c r="AP21" i="13"/>
  <c r="AO21" i="13"/>
  <c r="AR20" i="13"/>
  <c r="AQ20" i="13"/>
  <c r="AP20" i="13"/>
  <c r="AO20" i="13"/>
  <c r="AR19" i="13"/>
  <c r="AQ19" i="13"/>
  <c r="AP19" i="13"/>
  <c r="AO19" i="13"/>
  <c r="AR18" i="13"/>
  <c r="AQ18" i="13"/>
  <c r="AP18" i="13"/>
  <c r="AO18" i="13"/>
  <c r="AQ17" i="13"/>
  <c r="AP17" i="13"/>
  <c r="AR16" i="13"/>
  <c r="AQ16" i="13"/>
  <c r="AP16" i="13"/>
  <c r="AO16" i="13"/>
  <c r="AR15" i="13"/>
  <c r="AQ15" i="13"/>
  <c r="AP15" i="13"/>
  <c r="AO15" i="13"/>
  <c r="AR14" i="13"/>
  <c r="AQ14" i="13"/>
  <c r="AP14" i="13"/>
  <c r="AO14" i="13"/>
  <c r="AR13" i="13"/>
  <c r="AQ13" i="13"/>
  <c r="AP13" i="13"/>
  <c r="AO13" i="13"/>
  <c r="AR12" i="13"/>
  <c r="AQ12" i="13"/>
  <c r="AP12" i="13"/>
  <c r="AO12" i="13"/>
  <c r="AR11" i="13"/>
  <c r="AQ11" i="13"/>
  <c r="AP11" i="13"/>
  <c r="AO11" i="13"/>
  <c r="AR10" i="13"/>
  <c r="AQ10" i="13"/>
  <c r="AP10" i="13"/>
  <c r="AO10" i="13"/>
  <c r="AR9" i="13"/>
  <c r="AQ9" i="13"/>
  <c r="AP9" i="13"/>
  <c r="AO9" i="13"/>
  <c r="AR8" i="13"/>
  <c r="AQ8" i="13"/>
  <c r="AP8" i="13"/>
  <c r="AO8" i="13"/>
  <c r="AR7" i="13"/>
  <c r="AQ7" i="13"/>
  <c r="AP7" i="13"/>
  <c r="AO7" i="13"/>
  <c r="AR6" i="13"/>
  <c r="AQ6" i="13"/>
  <c r="AP6" i="13"/>
  <c r="AO6" i="13"/>
  <c r="AR5" i="13"/>
  <c r="AQ5" i="13"/>
  <c r="AP5" i="13"/>
  <c r="AO5" i="13"/>
  <c r="AR4" i="13"/>
  <c r="AQ4" i="13"/>
  <c r="AP4" i="13"/>
  <c r="AO4" i="13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R21" i="12"/>
  <c r="AQ21" i="12"/>
  <c r="AP21" i="12"/>
  <c r="AO21" i="12"/>
  <c r="AR20" i="12"/>
  <c r="AQ20" i="12"/>
  <c r="AP20" i="12"/>
  <c r="AO20" i="12"/>
  <c r="AR19" i="12"/>
  <c r="AQ19" i="12"/>
  <c r="AP19" i="12"/>
  <c r="AO19" i="12"/>
  <c r="AR18" i="12"/>
  <c r="AQ18" i="12"/>
  <c r="AP18" i="12"/>
  <c r="AO18" i="12"/>
  <c r="AR17" i="12"/>
  <c r="AQ17" i="12"/>
  <c r="AP17" i="12"/>
  <c r="AO17" i="12"/>
  <c r="AR16" i="12"/>
  <c r="AQ16" i="12"/>
  <c r="AP16" i="12"/>
  <c r="AO16" i="12"/>
  <c r="AR15" i="12"/>
  <c r="AQ15" i="12"/>
  <c r="AP15" i="12"/>
  <c r="AO15" i="12"/>
  <c r="AR14" i="12"/>
  <c r="AQ14" i="12"/>
  <c r="AP14" i="12"/>
  <c r="AO14" i="12"/>
  <c r="AR13" i="12"/>
  <c r="AQ13" i="12"/>
  <c r="AP13" i="12"/>
  <c r="AO13" i="12"/>
  <c r="AR12" i="12"/>
  <c r="AQ12" i="12"/>
  <c r="AP12" i="12"/>
  <c r="AO12" i="12"/>
  <c r="AR11" i="12"/>
  <c r="AQ11" i="12"/>
  <c r="AP11" i="12"/>
  <c r="AO11" i="12"/>
  <c r="AR10" i="12"/>
  <c r="AQ10" i="12"/>
  <c r="AP10" i="12"/>
  <c r="AO10" i="12"/>
  <c r="AR9" i="12"/>
  <c r="AQ9" i="12"/>
  <c r="AP9" i="12"/>
  <c r="AO9" i="12"/>
  <c r="AR8" i="12"/>
  <c r="AQ8" i="12"/>
  <c r="AP8" i="12"/>
  <c r="AO8" i="12"/>
  <c r="AR7" i="12"/>
  <c r="AQ7" i="12"/>
  <c r="AP7" i="12"/>
  <c r="AO7" i="12"/>
  <c r="AR6" i="12"/>
  <c r="AQ6" i="12"/>
  <c r="AP6" i="12"/>
  <c r="AO6" i="12"/>
  <c r="AR5" i="12"/>
  <c r="AQ5" i="12"/>
  <c r="AP5" i="12"/>
  <c r="AO5" i="12"/>
  <c r="AR4" i="12"/>
  <c r="AQ4" i="12"/>
  <c r="AP4" i="12"/>
  <c r="AO4" i="12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R21" i="11"/>
  <c r="AQ21" i="11"/>
  <c r="AP21" i="11"/>
  <c r="AO21" i="11"/>
  <c r="AR20" i="11"/>
  <c r="AQ20" i="11"/>
  <c r="AP20" i="11"/>
  <c r="AO20" i="11"/>
  <c r="AR19" i="11"/>
  <c r="AQ19" i="11"/>
  <c r="AP19" i="11"/>
  <c r="AO19" i="11"/>
  <c r="AR18" i="11"/>
  <c r="AQ18" i="11"/>
  <c r="AP18" i="11"/>
  <c r="AO18" i="11"/>
  <c r="AQ17" i="11"/>
  <c r="AP17" i="11"/>
  <c r="AR16" i="11"/>
  <c r="AQ16" i="11"/>
  <c r="AP16" i="11"/>
  <c r="AO16" i="11"/>
  <c r="AR15" i="11"/>
  <c r="AQ15" i="11"/>
  <c r="AP15" i="11"/>
  <c r="AO15" i="11"/>
  <c r="AR14" i="11"/>
  <c r="AQ14" i="11"/>
  <c r="AP14" i="11"/>
  <c r="AO14" i="11"/>
  <c r="AR13" i="11"/>
  <c r="AQ13" i="11"/>
  <c r="AP13" i="11"/>
  <c r="AO13" i="11"/>
  <c r="AR12" i="11"/>
  <c r="AQ12" i="11"/>
  <c r="AP12" i="11"/>
  <c r="AO12" i="11"/>
  <c r="AR11" i="11"/>
  <c r="AQ11" i="11"/>
  <c r="AP11" i="11"/>
  <c r="AO11" i="11"/>
  <c r="AR10" i="11"/>
  <c r="AQ10" i="11"/>
  <c r="AP10" i="11"/>
  <c r="AO10" i="11"/>
  <c r="AR9" i="11"/>
  <c r="AQ9" i="11"/>
  <c r="AP9" i="11"/>
  <c r="AO9" i="11"/>
  <c r="AR8" i="11"/>
  <c r="AQ8" i="11"/>
  <c r="AP8" i="11"/>
  <c r="AO8" i="11"/>
  <c r="AR7" i="11"/>
  <c r="AQ7" i="11"/>
  <c r="AP7" i="11"/>
  <c r="AO7" i="11"/>
  <c r="AR6" i="11"/>
  <c r="AQ6" i="11"/>
  <c r="AP6" i="11"/>
  <c r="AO6" i="11"/>
  <c r="AR5" i="11"/>
  <c r="AQ5" i="11"/>
  <c r="AP5" i="11"/>
  <c r="AO5" i="11"/>
  <c r="AR4" i="11"/>
  <c r="AQ4" i="11"/>
  <c r="AP4" i="11"/>
  <c r="AO4" i="11"/>
  <c r="AO22" i="11" s="1"/>
  <c r="AO4" i="28"/>
  <c r="AP4" i="28"/>
  <c r="AQ4" i="28"/>
  <c r="AR4" i="28"/>
  <c r="AO5" i="28"/>
  <c r="AP5" i="28"/>
  <c r="AQ5" i="28"/>
  <c r="AR5" i="28"/>
  <c r="AO6" i="28"/>
  <c r="AP6" i="28"/>
  <c r="AQ6" i="28"/>
  <c r="AR6" i="28"/>
  <c r="AO7" i="28"/>
  <c r="AP7" i="28"/>
  <c r="AQ7" i="28"/>
  <c r="AR7" i="28"/>
  <c r="AO8" i="28"/>
  <c r="AP8" i="28"/>
  <c r="AQ8" i="28"/>
  <c r="AR8" i="28"/>
  <c r="AO9" i="28"/>
  <c r="AP9" i="28"/>
  <c r="AQ9" i="28"/>
  <c r="AR9" i="28"/>
  <c r="AO10" i="28"/>
  <c r="AP10" i="28"/>
  <c r="AQ10" i="28"/>
  <c r="AR10" i="28"/>
  <c r="AO11" i="28"/>
  <c r="AP11" i="28"/>
  <c r="AQ11" i="28"/>
  <c r="AR11" i="28"/>
  <c r="AO12" i="28"/>
  <c r="AP12" i="28"/>
  <c r="AQ12" i="28"/>
  <c r="AR12" i="28"/>
  <c r="AO13" i="28"/>
  <c r="AP13" i="28"/>
  <c r="AQ13" i="28"/>
  <c r="AR13" i="28"/>
  <c r="AO14" i="28"/>
  <c r="AP14" i="28"/>
  <c r="AQ14" i="28"/>
  <c r="AR14" i="28"/>
  <c r="AO15" i="28"/>
  <c r="AP15" i="28"/>
  <c r="AQ15" i="28"/>
  <c r="AR15" i="28"/>
  <c r="AO16" i="28"/>
  <c r="AP16" i="28"/>
  <c r="AQ16" i="28"/>
  <c r="AR16" i="28"/>
  <c r="AO17" i="28"/>
  <c r="AP17" i="28"/>
  <c r="AQ17" i="28"/>
  <c r="AR17" i="28"/>
  <c r="AO18" i="28"/>
  <c r="AP18" i="28"/>
  <c r="AQ18" i="28"/>
  <c r="AR18" i="28"/>
  <c r="AO19" i="28"/>
  <c r="AP19" i="28"/>
  <c r="AQ19" i="28"/>
  <c r="AR19" i="28"/>
  <c r="AO20" i="28"/>
  <c r="AP20" i="28"/>
  <c r="AQ20" i="28"/>
  <c r="AR20" i="28"/>
  <c r="AO21" i="28"/>
  <c r="AP21" i="28"/>
  <c r="AQ21" i="28"/>
  <c r="AR21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K22" i="28"/>
  <c r="AL22" i="28"/>
  <c r="AM22" i="28"/>
  <c r="AN22" i="28"/>
  <c r="AQ22" i="28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R21" i="10"/>
  <c r="AQ21" i="10"/>
  <c r="AP21" i="10"/>
  <c r="AO21" i="10"/>
  <c r="AR20" i="10"/>
  <c r="AQ20" i="10"/>
  <c r="AP20" i="10"/>
  <c r="AO20" i="10"/>
  <c r="AR19" i="10"/>
  <c r="AQ19" i="10"/>
  <c r="AP19" i="10"/>
  <c r="AO19" i="10"/>
  <c r="AR18" i="10"/>
  <c r="AQ18" i="10"/>
  <c r="AP18" i="10"/>
  <c r="AO18" i="10"/>
  <c r="AQ17" i="10"/>
  <c r="AP17" i="10"/>
  <c r="AO17" i="10"/>
  <c r="AR16" i="10"/>
  <c r="AQ16" i="10"/>
  <c r="AP16" i="10"/>
  <c r="AO16" i="10"/>
  <c r="AR15" i="10"/>
  <c r="AQ15" i="10"/>
  <c r="AP15" i="10"/>
  <c r="AO15" i="10"/>
  <c r="AR14" i="10"/>
  <c r="AQ14" i="10"/>
  <c r="AP14" i="10"/>
  <c r="AO14" i="10"/>
  <c r="AR13" i="10"/>
  <c r="AQ13" i="10"/>
  <c r="AP13" i="10"/>
  <c r="AO13" i="10"/>
  <c r="AR12" i="10"/>
  <c r="AQ12" i="10"/>
  <c r="AP12" i="10"/>
  <c r="AO12" i="10"/>
  <c r="AR11" i="10"/>
  <c r="AQ11" i="10"/>
  <c r="AP11" i="10"/>
  <c r="AO11" i="10"/>
  <c r="AR10" i="10"/>
  <c r="AQ10" i="10"/>
  <c r="AP10" i="10"/>
  <c r="AO10" i="10"/>
  <c r="AR9" i="10"/>
  <c r="AQ9" i="10"/>
  <c r="AP9" i="10"/>
  <c r="AO9" i="10"/>
  <c r="AR8" i="10"/>
  <c r="AQ8" i="10"/>
  <c r="AP8" i="10"/>
  <c r="AO8" i="10"/>
  <c r="AR7" i="10"/>
  <c r="AQ7" i="10"/>
  <c r="AP7" i="10"/>
  <c r="AO7" i="10"/>
  <c r="AR6" i="10"/>
  <c r="AQ6" i="10"/>
  <c r="AP6" i="10"/>
  <c r="AO6" i="10"/>
  <c r="AR5" i="10"/>
  <c r="AQ5" i="10"/>
  <c r="AP5" i="10"/>
  <c r="AO5" i="10"/>
  <c r="AR4" i="10"/>
  <c r="AQ4" i="10"/>
  <c r="AP4" i="10"/>
  <c r="AO4" i="10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R21" i="9"/>
  <c r="AQ21" i="9"/>
  <c r="AP21" i="9"/>
  <c r="AO21" i="9"/>
  <c r="AR20" i="9"/>
  <c r="AQ20" i="9"/>
  <c r="AP20" i="9"/>
  <c r="AO20" i="9"/>
  <c r="AR19" i="9"/>
  <c r="AQ19" i="9"/>
  <c r="AP19" i="9"/>
  <c r="AO19" i="9"/>
  <c r="AR18" i="9"/>
  <c r="AQ18" i="9"/>
  <c r="AP18" i="9"/>
  <c r="AO18" i="9"/>
  <c r="AR17" i="9"/>
  <c r="AQ17" i="9"/>
  <c r="AP17" i="9"/>
  <c r="AR16" i="9"/>
  <c r="AQ16" i="9"/>
  <c r="AP16" i="9"/>
  <c r="AO16" i="9"/>
  <c r="AR15" i="9"/>
  <c r="AQ15" i="9"/>
  <c r="AP15" i="9"/>
  <c r="AO15" i="9"/>
  <c r="AR14" i="9"/>
  <c r="AQ14" i="9"/>
  <c r="AP14" i="9"/>
  <c r="AO14" i="9"/>
  <c r="AR13" i="9"/>
  <c r="AQ13" i="9"/>
  <c r="AP13" i="9"/>
  <c r="AO13" i="9"/>
  <c r="AR12" i="9"/>
  <c r="AQ12" i="9"/>
  <c r="AP12" i="9"/>
  <c r="AO12" i="9"/>
  <c r="AR11" i="9"/>
  <c r="AQ11" i="9"/>
  <c r="AP11" i="9"/>
  <c r="AO11" i="9"/>
  <c r="AR10" i="9"/>
  <c r="AQ10" i="9"/>
  <c r="AP10" i="9"/>
  <c r="AO10" i="9"/>
  <c r="AR9" i="9"/>
  <c r="AQ9" i="9"/>
  <c r="AP9" i="9"/>
  <c r="AO9" i="9"/>
  <c r="AR8" i="9"/>
  <c r="AQ8" i="9"/>
  <c r="AP8" i="9"/>
  <c r="AO8" i="9"/>
  <c r="AR7" i="9"/>
  <c r="AQ7" i="9"/>
  <c r="AP7" i="9"/>
  <c r="AO7" i="9"/>
  <c r="AR6" i="9"/>
  <c r="AQ6" i="9"/>
  <c r="AP6" i="9"/>
  <c r="AO6" i="9"/>
  <c r="AR5" i="9"/>
  <c r="AQ5" i="9"/>
  <c r="AP5" i="9"/>
  <c r="AO5" i="9"/>
  <c r="AR4" i="9"/>
  <c r="AQ4" i="9"/>
  <c r="AP4" i="9"/>
  <c r="AP22" i="9" s="1"/>
  <c r="AO4" i="9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R21" i="8"/>
  <c r="AQ21" i="8"/>
  <c r="AP21" i="8"/>
  <c r="AO21" i="8"/>
  <c r="AR20" i="8"/>
  <c r="AQ20" i="8"/>
  <c r="AP20" i="8"/>
  <c r="AO20" i="8"/>
  <c r="AR19" i="8"/>
  <c r="AQ19" i="8"/>
  <c r="AP19" i="8"/>
  <c r="AO19" i="8"/>
  <c r="AR18" i="8"/>
  <c r="AQ18" i="8"/>
  <c r="AP18" i="8"/>
  <c r="AO18" i="8"/>
  <c r="AR17" i="8"/>
  <c r="AQ17" i="8"/>
  <c r="AP17" i="8"/>
  <c r="AR16" i="8"/>
  <c r="AQ16" i="8"/>
  <c r="AP16" i="8"/>
  <c r="AO16" i="8"/>
  <c r="AR15" i="8"/>
  <c r="AQ15" i="8"/>
  <c r="AP15" i="8"/>
  <c r="AO15" i="8"/>
  <c r="AR14" i="8"/>
  <c r="AQ14" i="8"/>
  <c r="AP14" i="8"/>
  <c r="AO14" i="8"/>
  <c r="AR13" i="8"/>
  <c r="AQ13" i="8"/>
  <c r="AP13" i="8"/>
  <c r="AO13" i="8"/>
  <c r="AR12" i="8"/>
  <c r="AQ12" i="8"/>
  <c r="AP12" i="8"/>
  <c r="AO12" i="8"/>
  <c r="AR11" i="8"/>
  <c r="AQ11" i="8"/>
  <c r="AP11" i="8"/>
  <c r="AO11" i="8"/>
  <c r="AR10" i="8"/>
  <c r="AQ10" i="8"/>
  <c r="AP10" i="8"/>
  <c r="AO10" i="8"/>
  <c r="AR9" i="8"/>
  <c r="AQ9" i="8"/>
  <c r="AP9" i="8"/>
  <c r="AO9" i="8"/>
  <c r="AR8" i="8"/>
  <c r="AQ8" i="8"/>
  <c r="AP8" i="8"/>
  <c r="AO8" i="8"/>
  <c r="AR7" i="8"/>
  <c r="AQ7" i="8"/>
  <c r="AP7" i="8"/>
  <c r="AO7" i="8"/>
  <c r="AR6" i="8"/>
  <c r="AQ6" i="8"/>
  <c r="AP6" i="8"/>
  <c r="AO6" i="8"/>
  <c r="AR5" i="8"/>
  <c r="AQ5" i="8"/>
  <c r="AP5" i="8"/>
  <c r="AO5" i="8"/>
  <c r="AR4" i="8"/>
  <c r="AQ4" i="8"/>
  <c r="AQ22" i="8" s="1"/>
  <c r="AP4" i="8"/>
  <c r="AO4" i="8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R21" i="3"/>
  <c r="AQ21" i="3"/>
  <c r="AP21" i="3"/>
  <c r="AO21" i="3"/>
  <c r="AR20" i="3"/>
  <c r="AQ20" i="3"/>
  <c r="AP20" i="3"/>
  <c r="AO20" i="3"/>
  <c r="AR19" i="3"/>
  <c r="AQ19" i="3"/>
  <c r="AP19" i="3"/>
  <c r="AO19" i="3"/>
  <c r="AR18" i="3"/>
  <c r="AQ18" i="3"/>
  <c r="AP18" i="3"/>
  <c r="AO18" i="3"/>
  <c r="AQ17" i="3"/>
  <c r="AP17" i="3"/>
  <c r="AR16" i="3"/>
  <c r="AQ16" i="3"/>
  <c r="AP16" i="3"/>
  <c r="AO16" i="3"/>
  <c r="AR15" i="3"/>
  <c r="AQ15" i="3"/>
  <c r="AP15" i="3"/>
  <c r="AO15" i="3"/>
  <c r="AR14" i="3"/>
  <c r="AQ14" i="3"/>
  <c r="AP14" i="3"/>
  <c r="AO14" i="3"/>
  <c r="AR13" i="3"/>
  <c r="AQ13" i="3"/>
  <c r="AP13" i="3"/>
  <c r="AO13" i="3"/>
  <c r="AR12" i="3"/>
  <c r="AQ12" i="3"/>
  <c r="AP12" i="3"/>
  <c r="AO12" i="3"/>
  <c r="AR11" i="3"/>
  <c r="AQ11" i="3"/>
  <c r="AP11" i="3"/>
  <c r="AO11" i="3"/>
  <c r="AR10" i="3"/>
  <c r="AQ10" i="3"/>
  <c r="AP10" i="3"/>
  <c r="AO10" i="3"/>
  <c r="AR9" i="3"/>
  <c r="AQ9" i="3"/>
  <c r="AP9" i="3"/>
  <c r="AO9" i="3"/>
  <c r="AR8" i="3"/>
  <c r="AQ8" i="3"/>
  <c r="AP8" i="3"/>
  <c r="AO8" i="3"/>
  <c r="AR7" i="3"/>
  <c r="AQ7" i="3"/>
  <c r="AP7" i="3"/>
  <c r="AO7" i="3"/>
  <c r="AR6" i="3"/>
  <c r="AQ6" i="3"/>
  <c r="AP6" i="3"/>
  <c r="AO6" i="3"/>
  <c r="AR5" i="3"/>
  <c r="AQ5" i="3"/>
  <c r="AP5" i="3"/>
  <c r="AO5" i="3"/>
  <c r="AR4" i="3"/>
  <c r="AQ4" i="3"/>
  <c r="AP4" i="3"/>
  <c r="AO4" i="3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R21" i="2"/>
  <c r="AQ21" i="2"/>
  <c r="AP21" i="2"/>
  <c r="AO21" i="2"/>
  <c r="AR20" i="2"/>
  <c r="AQ20" i="2"/>
  <c r="AP20" i="2"/>
  <c r="AO20" i="2"/>
  <c r="AR19" i="2"/>
  <c r="AQ19" i="2"/>
  <c r="AP19" i="2"/>
  <c r="AO19" i="2"/>
  <c r="AR18" i="2"/>
  <c r="AQ18" i="2"/>
  <c r="AP18" i="2"/>
  <c r="AO18" i="2"/>
  <c r="AR17" i="2"/>
  <c r="AQ17" i="2"/>
  <c r="AP17" i="2"/>
  <c r="AO17" i="2"/>
  <c r="AR16" i="2"/>
  <c r="AQ16" i="2"/>
  <c r="AP16" i="2"/>
  <c r="AO16" i="2"/>
  <c r="AR15" i="2"/>
  <c r="AQ15" i="2"/>
  <c r="AP15" i="2"/>
  <c r="AO15" i="2"/>
  <c r="AR14" i="2"/>
  <c r="AQ14" i="2"/>
  <c r="AP14" i="2"/>
  <c r="AO14" i="2"/>
  <c r="AR13" i="2"/>
  <c r="AQ13" i="2"/>
  <c r="AP13" i="2"/>
  <c r="AO13" i="2"/>
  <c r="AR12" i="2"/>
  <c r="AQ12" i="2"/>
  <c r="AP12" i="2"/>
  <c r="AO12" i="2"/>
  <c r="AR11" i="2"/>
  <c r="AQ11" i="2"/>
  <c r="AP11" i="2"/>
  <c r="AO11" i="2"/>
  <c r="AR10" i="2"/>
  <c r="AQ10" i="2"/>
  <c r="AP10" i="2"/>
  <c r="AO10" i="2"/>
  <c r="AR9" i="2"/>
  <c r="AQ9" i="2"/>
  <c r="AP9" i="2"/>
  <c r="AO9" i="2"/>
  <c r="AR8" i="2"/>
  <c r="AQ8" i="2"/>
  <c r="AP8" i="2"/>
  <c r="AO8" i="2"/>
  <c r="AR7" i="2"/>
  <c r="AQ7" i="2"/>
  <c r="AP7" i="2"/>
  <c r="AO7" i="2"/>
  <c r="AR6" i="2"/>
  <c r="AQ6" i="2"/>
  <c r="AP6" i="2"/>
  <c r="AO6" i="2"/>
  <c r="AR5" i="2"/>
  <c r="AQ5" i="2"/>
  <c r="AP5" i="2"/>
  <c r="AO5" i="2"/>
  <c r="AR4" i="2"/>
  <c r="AQ4" i="2"/>
  <c r="AP4" i="2"/>
  <c r="AO4" i="2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R21" i="4"/>
  <c r="AQ21" i="4"/>
  <c r="AP21" i="4"/>
  <c r="AO21" i="4"/>
  <c r="AR20" i="4"/>
  <c r="AQ20" i="4"/>
  <c r="AP20" i="4"/>
  <c r="AO20" i="4"/>
  <c r="AR19" i="4"/>
  <c r="AQ19" i="4"/>
  <c r="AP19" i="4"/>
  <c r="AO19" i="4"/>
  <c r="AR18" i="4"/>
  <c r="AQ18" i="4"/>
  <c r="AP18" i="4"/>
  <c r="AO18" i="4"/>
  <c r="AR17" i="4"/>
  <c r="AQ17" i="4"/>
  <c r="AP17" i="4"/>
  <c r="AO17" i="4"/>
  <c r="AR16" i="4"/>
  <c r="AQ16" i="4"/>
  <c r="AP16" i="4"/>
  <c r="AO16" i="4"/>
  <c r="AR15" i="4"/>
  <c r="AQ15" i="4"/>
  <c r="AP15" i="4"/>
  <c r="AO15" i="4"/>
  <c r="AR14" i="4"/>
  <c r="AQ14" i="4"/>
  <c r="AP14" i="4"/>
  <c r="AO14" i="4"/>
  <c r="AR13" i="4"/>
  <c r="AQ13" i="4"/>
  <c r="AP13" i="4"/>
  <c r="AO13" i="4"/>
  <c r="AR12" i="4"/>
  <c r="AQ12" i="4"/>
  <c r="AP12" i="4"/>
  <c r="AO12" i="4"/>
  <c r="AR11" i="4"/>
  <c r="AQ11" i="4"/>
  <c r="AP11" i="4"/>
  <c r="AO11" i="4"/>
  <c r="AR10" i="4"/>
  <c r="AQ10" i="4"/>
  <c r="AP10" i="4"/>
  <c r="AO10" i="4"/>
  <c r="AR9" i="4"/>
  <c r="AQ9" i="4"/>
  <c r="AP9" i="4"/>
  <c r="AO9" i="4"/>
  <c r="AR8" i="4"/>
  <c r="AQ8" i="4"/>
  <c r="AP8" i="4"/>
  <c r="AO8" i="4"/>
  <c r="AR7" i="4"/>
  <c r="AQ7" i="4"/>
  <c r="AP7" i="4"/>
  <c r="AO7" i="4"/>
  <c r="AR6" i="4"/>
  <c r="AQ6" i="4"/>
  <c r="AP6" i="4"/>
  <c r="AO6" i="4"/>
  <c r="AR5" i="4"/>
  <c r="AQ5" i="4"/>
  <c r="AP5" i="4"/>
  <c r="AO5" i="4"/>
  <c r="AR4" i="4"/>
  <c r="AQ4" i="4"/>
  <c r="AP4" i="4"/>
  <c r="AO4" i="4"/>
  <c r="AO22" i="8" l="1"/>
  <c r="AO22" i="23"/>
  <c r="AO22" i="20"/>
  <c r="AQ22" i="20"/>
  <c r="AP22" i="19"/>
  <c r="AO22" i="18"/>
  <c r="AQ22" i="18"/>
  <c r="AQ22" i="13"/>
  <c r="AR22" i="13"/>
  <c r="AO22" i="13"/>
  <c r="AR22" i="11"/>
  <c r="AQ22" i="11"/>
  <c r="AO22" i="28"/>
  <c r="AP22" i="10"/>
  <c r="AQ22" i="10"/>
  <c r="AP22" i="12"/>
  <c r="AR22" i="12"/>
  <c r="AR22" i="21"/>
  <c r="AO22" i="21"/>
  <c r="AP22" i="21"/>
  <c r="AP22" i="15"/>
  <c r="AR22" i="9"/>
  <c r="AR22" i="17"/>
  <c r="AO22" i="16"/>
  <c r="AO22" i="14"/>
  <c r="AR22" i="3"/>
  <c r="AP22" i="3"/>
  <c r="AO22" i="2"/>
  <c r="AP22" i="4"/>
  <c r="AP22" i="14"/>
  <c r="AR22" i="18"/>
  <c r="AQ22" i="23"/>
  <c r="AQ22" i="4"/>
  <c r="AR22" i="2"/>
  <c r="AR22" i="16"/>
  <c r="AO22" i="9"/>
  <c r="AP22" i="23"/>
  <c r="AO22" i="3"/>
  <c r="AP22" i="8"/>
  <c r="AQ22" i="9"/>
  <c r="AR22" i="10"/>
  <c r="AO22" i="17"/>
  <c r="AO22" i="19"/>
  <c r="AP22" i="20"/>
  <c r="AQ22" i="21"/>
  <c r="AR22" i="23"/>
  <c r="AQ22" i="15"/>
  <c r="AR22" i="8"/>
  <c r="AO22" i="15"/>
  <c r="AP22" i="16"/>
  <c r="AQ22" i="17"/>
  <c r="AP22" i="18"/>
  <c r="AQ22" i="19"/>
  <c r="AR22" i="20"/>
  <c r="AO22" i="4"/>
  <c r="AP22" i="2"/>
  <c r="AQ22" i="3"/>
  <c r="AO22" i="12"/>
  <c r="AQ22" i="16"/>
  <c r="AR22" i="19"/>
  <c r="AR22" i="4"/>
  <c r="AO22" i="10"/>
  <c r="AP22" i="11"/>
  <c r="AQ22" i="12"/>
  <c r="AP22" i="13"/>
  <c r="AQ22" i="14"/>
  <c r="AR22" i="15"/>
  <c r="AQ22" i="2"/>
  <c r="AR22" i="28"/>
  <c r="AP22" i="28"/>
  <c r="F7" i="29"/>
  <c r="F8" i="29"/>
  <c r="F9" i="29"/>
  <c r="F10" i="29"/>
  <c r="F15" i="29"/>
  <c r="F16" i="29"/>
  <c r="F17" i="29"/>
  <c r="F18" i="29"/>
  <c r="F23" i="29"/>
  <c r="F24" i="29"/>
  <c r="F25" i="29"/>
  <c r="E4" i="29"/>
  <c r="F4" i="29" s="1"/>
  <c r="E5" i="29"/>
  <c r="F5" i="29" s="1"/>
  <c r="E6" i="29"/>
  <c r="F6" i="29" s="1"/>
  <c r="E7" i="29"/>
  <c r="E8" i="29"/>
  <c r="E9" i="29"/>
  <c r="E10" i="29"/>
  <c r="E11" i="29"/>
  <c r="F11" i="29" s="1"/>
  <c r="E12" i="29"/>
  <c r="F12" i="29" s="1"/>
  <c r="E13" i="29"/>
  <c r="F13" i="29" s="1"/>
  <c r="E14" i="29"/>
  <c r="F14" i="29" s="1"/>
  <c r="E15" i="29"/>
  <c r="E16" i="29"/>
  <c r="E17" i="29"/>
  <c r="E18" i="29"/>
  <c r="E19" i="29"/>
  <c r="F19" i="29" s="1"/>
  <c r="E20" i="29"/>
  <c r="F20" i="29" s="1"/>
  <c r="E21" i="29"/>
  <c r="F21" i="29" s="1"/>
  <c r="E22" i="29"/>
  <c r="F22" i="29" s="1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B45" i="24"/>
  <c r="F45" i="24"/>
  <c r="Z45" i="24"/>
  <c r="AB45" i="24" s="1"/>
  <c r="I45" i="24" l="1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B45" i="29"/>
  <c r="C45" i="29"/>
  <c r="D45" i="29"/>
  <c r="H45" i="24" l="1"/>
  <c r="F45" i="29"/>
  <c r="E45" i="29"/>
  <c r="AP40" i="28" l="1"/>
</calcChain>
</file>

<file path=xl/sharedStrings.xml><?xml version="1.0" encoding="utf-8"?>
<sst xmlns="http://schemas.openxmlformats.org/spreadsheetml/2006/main" count="1488" uniqueCount="147">
  <si>
    <t>Район</t>
  </si>
  <si>
    <t>Александрово- Гайский</t>
  </si>
  <si>
    <t>Аркадакский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</si>
  <si>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</si>
  <si>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</si>
  <si>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</si>
  <si>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</si>
  <si>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</si>
  <si>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</si>
  <si>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</si>
  <si>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</si>
  <si>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</si>
  <si>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</si>
  <si>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</si>
  <si>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</si>
  <si>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</si>
  <si>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</si>
  <si>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</si>
  <si>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</si>
  <si>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</si>
  <si>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</si>
  <si>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</si>
  <si>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</si>
  <si>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</si>
  <si>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</si>
  <si>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</si>
  <si>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</si>
  <si>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</si>
  <si>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</si>
  <si>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</si>
  <si>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</si>
  <si>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</si>
  <si>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</si>
  <si>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</si>
  <si>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</si>
  <si>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</si>
  <si>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</si>
  <si>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ЗАТО Михайловский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</si>
  <si>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</si>
  <si>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</si>
  <si>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</si>
  <si>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</si>
  <si>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</si>
  <si>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</si>
  <si>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</si>
  <si>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</si>
  <si>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</si>
  <si>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</si>
  <si>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</si>
  <si>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</si>
  <si>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</si>
  <si>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</si>
  <si>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</si>
  <si>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</si>
  <si>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</si>
  <si>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</si>
  <si>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</si>
  <si>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</si>
  <si>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</si>
  <si>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</si>
  <si>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</si>
  <si>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</si>
  <si>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</si>
  <si>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</si>
  <si>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</si>
  <si>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</si>
  <si>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</si>
  <si>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</si>
  <si>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</si>
  <si>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</si>
  <si>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</si>
  <si>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</si>
  <si>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</si>
  <si>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</si>
  <si>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</si>
  <si>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</si>
  <si>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</si>
  <si>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</si>
  <si>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</si>
  <si>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</si>
  <si>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Балашовский</t>
  </si>
  <si>
    <t xml:space="preserve">Духовницкий 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</si>
  <si>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</si>
  <si>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</si>
  <si>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</si>
  <si>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</si>
  <si>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</si>
  <si>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</si>
  <si>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</si>
  <si>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</si>
  <si>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</si>
  <si>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</si>
  <si>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</si>
  <si>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</si>
  <si>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</si>
  <si>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</si>
  <si>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</si>
  <si>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</si>
  <si>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</si>
  <si>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</si>
  <si>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</si>
  <si>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</si>
  <si>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</si>
  <si>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 xml:space="preserve">Аткарский </t>
  </si>
  <si>
    <t>Районы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</si>
  <si>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</si>
  <si>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</si>
  <si>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</si>
  <si>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</si>
  <si>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</si>
  <si>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</si>
  <si>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</si>
  <si>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</si>
  <si>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</si>
  <si>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</si>
  <si>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</si>
  <si>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</si>
  <si>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</si>
  <si>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</si>
  <si>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</si>
  <si>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</si>
  <si>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</si>
  <si>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</si>
  <si>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</si>
  <si>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</si>
  <si>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</si>
  <si>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</si>
  <si>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</si>
  <si>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</si>
  <si>
    <t>МОУ Гимназия № 1</t>
  </si>
  <si>
    <t>МАОУ Гимназия им. Гарнаева</t>
  </si>
  <si>
    <t>МОУ Лицей</t>
  </si>
  <si>
    <t>МАОУ СОШ № 3</t>
  </si>
  <si>
    <t>МАОУ СОШ № 7</t>
  </si>
  <si>
    <t>МАОУ СОШ № 9</t>
  </si>
  <si>
    <t>МОУ СОШ № 12</t>
  </si>
  <si>
    <t>МОУ СОШ № 16</t>
  </si>
  <si>
    <t>МОУ СОШ с. Барки</t>
  </si>
  <si>
    <t>МАОУ СОШ с. Б.Мелик</t>
  </si>
  <si>
    <t>МОУ СОШ с. Репное</t>
  </si>
  <si>
    <t>МОУ СОШ с. Родничок</t>
  </si>
  <si>
    <t>МАОУ СОШ р.п. Пинеровка</t>
  </si>
  <si>
    <t>МОУ СОШ п. Соцземледельский</t>
  </si>
  <si>
    <t>МОУ СОШ с. Старый Хопёр</t>
  </si>
  <si>
    <t>МОУ СОШ с. Терновка</t>
  </si>
  <si>
    <t>МОУ СОШ с. Тростянка</t>
  </si>
  <si>
    <t>МОУ СОШ с. Хопёрское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</si>
</sst>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49" fontId="21" fillId="0" borderId="0" xfId="0" applyNumberFormat="1" applyFont="1"/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3" borderId="29" xfId="0" applyNumberFormat="1" applyFont="1" applyFill="1" applyBorder="1" applyAlignment="1">
      <alignment horizontal="center" vertical="center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49" fontId="20" fillId="3" borderId="33" xfId="0" applyNumberFormat="1" applyFont="1" applyFill="1" applyBorder="1" applyAlignment="1">
      <alignment horizontal="center" vertical="center" wrapText="1"/>
    </xf>
    <xf numFmtId="2" fontId="20" fillId="3" borderId="33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7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2" fillId="3" borderId="38" xfId="0" applyNumberFormat="1" applyFont="1" applyFill="1" applyBorder="1" applyAlignment="1">
      <alignment horizontal="center" vertical="center" wrapText="1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5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25" fillId="7" borderId="36" xfId="9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0" fillId="2" borderId="30" xfId="0" applyFont="1" applyFill="1" applyBorder="1" applyAlignment="1">
      <alignment horizontal="center" vertical="center" wrapText="1"/>
    </xf>
    <xf numFmtId="0" fontId="0" fillId="2" borderId="0" xfId="0" applyFill="1"/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topLeftCell="M1" zoomScale="80" zoomScaleNormal="80" workbookViewId="0">
      <selection activeCell="I18" sqref="I18"/>
    </sheetView>
  </sheetViews>
  <sheetFormatPr defaultRowHeight="14.4"/>
  <cols>
    <col min="1" max="1" width="16.109375" bestFit="1" customWidth="1"/>
    <col min="3" max="34" width="7.6640625" customWidth="1"/>
    <col min="35" max="35" width="10.44140625" customWidth="1"/>
    <col min="36" max="36" width="13" customWidth="1"/>
    <col min="37" max="37" width="10.44140625" customWidth="1"/>
    <col min="38" max="38" width="13" customWidth="1"/>
    <col min="39" max="39" width="10.44140625" customWidth="1"/>
    <col min="40" max="40" width="13" customWidth="1"/>
    <col min="41" max="41" width="8.44140625" customWidth="1"/>
  </cols>
  <sheetData>
    <row r="1" spans="1:44" ht="36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29"/>
      <c r="T1" s="30"/>
      <c r="U1" s="30"/>
      <c r="V1" s="30"/>
      <c r="W1" s="30"/>
      <c r="X1" s="30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0"/>
      <c r="AJ1" s="30"/>
      <c r="AK1" s="30"/>
      <c r="AL1" s="30"/>
      <c r="AM1" s="30"/>
      <c r="AN1" s="30"/>
      <c r="AO1" s="32"/>
      <c r="AP1" s="33"/>
      <c r="AQ1" s="33"/>
      <c r="AR1" s="33"/>
    </row>
    <row r="2" spans="1:44" ht="15" customHeight="1">
      <c r="A2" s="432" t="s">
        <v>0</v>
      </c>
      <c r="B2" s="434" t="s">
        <v>128</v>
      </c>
      <c r="C2" s="34"/>
      <c r="D2" s="435" t="s">
        <v>40</v>
      </c>
      <c r="E2" s="435"/>
      <c r="F2" s="435"/>
      <c r="G2" s="35"/>
      <c r="H2" s="435" t="s">
        <v>41</v>
      </c>
      <c r="I2" s="435"/>
      <c r="J2" s="435"/>
      <c r="K2" s="428" t="s">
        <v>42</v>
      </c>
      <c r="L2" s="429"/>
      <c r="M2" s="429"/>
      <c r="N2" s="430"/>
      <c r="O2" s="428" t="s">
        <v>43</v>
      </c>
      <c r="P2" s="429"/>
      <c r="Q2" s="429"/>
      <c r="R2" s="430"/>
      <c r="S2" s="428" t="s">
        <v>44</v>
      </c>
      <c r="T2" s="429"/>
      <c r="U2" s="429"/>
      <c r="V2" s="430"/>
      <c r="W2" s="428" t="s">
        <v>45</v>
      </c>
      <c r="X2" s="429"/>
      <c r="Y2" s="429"/>
      <c r="Z2" s="430"/>
      <c r="AA2" s="428" t="s">
        <v>46</v>
      </c>
      <c r="AB2" s="429"/>
      <c r="AC2" s="429"/>
      <c r="AD2" s="430"/>
      <c r="AE2" s="428" t="s">
        <v>47</v>
      </c>
      <c r="AF2" s="429"/>
      <c r="AG2" s="429"/>
      <c r="AH2" s="430"/>
      <c r="AI2" s="439" t="s">
        <v>54</v>
      </c>
      <c r="AJ2" s="439"/>
      <c r="AK2" s="439" t="s">
        <v>55</v>
      </c>
      <c r="AL2" s="439"/>
      <c r="AM2" s="439" t="s">
        <v>56</v>
      </c>
      <c r="AN2" s="439"/>
      <c r="AO2" s="436" t="s">
        <v>115</v>
      </c>
      <c r="AP2" s="437"/>
      <c r="AQ2" s="437"/>
      <c r="AR2" s="438"/>
    </row>
    <row r="3" spans="1:44" ht="181.5" customHeight="1">
      <c r="A3" s="433"/>
      <c r="B3" s="434"/>
      <c r="C3" s="36" t="s">
        <v>52</v>
      </c>
      <c r="D3" s="36" t="s">
        <v>53</v>
      </c>
      <c r="E3" s="36" t="s">
        <v>50</v>
      </c>
      <c r="F3" s="36" t="s">
        <v>51</v>
      </c>
      <c r="G3" s="36" t="s">
        <v>52</v>
      </c>
      <c r="H3" s="36" t="s">
        <v>53</v>
      </c>
      <c r="I3" s="36" t="s">
        <v>50</v>
      </c>
      <c r="J3" s="36" t="s">
        <v>51</v>
      </c>
      <c r="K3" s="36" t="s">
        <v>52</v>
      </c>
      <c r="L3" s="36" t="s">
        <v>53</v>
      </c>
      <c r="M3" s="36" t="s">
        <v>50</v>
      </c>
      <c r="N3" s="36" t="s">
        <v>51</v>
      </c>
      <c r="O3" s="36" t="s">
        <v>52</v>
      </c>
      <c r="P3" s="36" t="s">
        <v>53</v>
      </c>
      <c r="Q3" s="36" t="s">
        <v>50</v>
      </c>
      <c r="R3" s="36" t="s">
        <v>51</v>
      </c>
      <c r="S3" s="36" t="s">
        <v>52</v>
      </c>
      <c r="T3" s="36" t="s">
        <v>53</v>
      </c>
      <c r="U3" s="36" t="s">
        <v>50</v>
      </c>
      <c r="V3" s="36" t="s">
        <v>51</v>
      </c>
      <c r="W3" s="36" t="s">
        <v>52</v>
      </c>
      <c r="X3" s="36" t="s">
        <v>53</v>
      </c>
      <c r="Y3" s="36" t="s">
        <v>50</v>
      </c>
      <c r="Z3" s="36" t="s">
        <v>51</v>
      </c>
      <c r="AA3" s="36" t="s">
        <v>52</v>
      </c>
      <c r="AB3" s="36" t="s">
        <v>53</v>
      </c>
      <c r="AC3" s="36" t="s">
        <v>50</v>
      </c>
      <c r="AD3" s="36" t="s">
        <v>51</v>
      </c>
      <c r="AE3" s="36" t="s">
        <v>52</v>
      </c>
      <c r="AF3" s="36" t="s">
        <v>53</v>
      </c>
      <c r="AG3" s="36" t="s">
        <v>50</v>
      </c>
      <c r="AH3" s="36" t="s">
        <v>51</v>
      </c>
      <c r="AI3" s="36" t="s">
        <v>57</v>
      </c>
      <c r="AJ3" s="36" t="s">
        <v>49</v>
      </c>
      <c r="AK3" s="36" t="s">
        <v>57</v>
      </c>
      <c r="AL3" s="36" t="s">
        <v>49</v>
      </c>
      <c r="AM3" s="36" t="s">
        <v>57</v>
      </c>
      <c r="AN3" s="36" t="s">
        <v>49</v>
      </c>
      <c r="AO3" s="37" t="s">
        <v>114</v>
      </c>
      <c r="AP3" s="38" t="s">
        <v>111</v>
      </c>
      <c r="AQ3" s="38" t="s">
        <v>112</v>
      </c>
      <c r="AR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" si="0">SUM(E4+I4+M4+Q4+U4+Y4+AC4+AG4)</f>
        <v>0</v>
      </c>
      <c r="AR4" s="41">
        <f t="shared" ref="AR4" si="1">SUM(F4+J4+N4+R4+V4+Z4+AD4+AH4)</f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2">D5+H5+L5+P5+T5+X5+AB5+AF5</f>
        <v>0</v>
      </c>
      <c r="AP5" s="41">
        <f t="shared" ref="AP5:AP21" si="3">SUM(C5+G5+K5+O5+S5+W5+AA5+AE5)</f>
        <v>0</v>
      </c>
      <c r="AQ5" s="41">
        <f t="shared" ref="AQ5:AQ21" si="4">SUM(E5+I5+M5+Q5+U5+Y5+AC5+AG5)</f>
        <v>0</v>
      </c>
      <c r="AR5" s="41">
        <f t="shared" ref="AR5:AR21" si="5">SUM(F5+J5+N5+R5+V5+Z5+AD5+AH5)</f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2"/>
        <v>0</v>
      </c>
      <c r="AP6" s="41">
        <f t="shared" si="3"/>
        <v>0</v>
      </c>
      <c r="AQ6" s="41">
        <f t="shared" si="4"/>
        <v>0</v>
      </c>
      <c r="AR6" s="41">
        <f t="shared" si="5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2"/>
        <v>0</v>
      </c>
      <c r="AP7" s="41">
        <f t="shared" si="3"/>
        <v>0</v>
      </c>
      <c r="AQ7" s="41">
        <f t="shared" si="4"/>
        <v>0</v>
      </c>
      <c r="AR7" s="41">
        <f t="shared" si="5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2"/>
        <v>0</v>
      </c>
      <c r="AP8" s="41">
        <f t="shared" si="3"/>
        <v>0</v>
      </c>
      <c r="AQ8" s="41">
        <f t="shared" si="4"/>
        <v>0</v>
      </c>
      <c r="AR8" s="41">
        <f t="shared" si="5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2"/>
        <v>0</v>
      </c>
      <c r="AP9" s="41">
        <f t="shared" si="3"/>
        <v>0</v>
      </c>
      <c r="AQ9" s="41">
        <f t="shared" si="4"/>
        <v>0</v>
      </c>
      <c r="AR9" s="41">
        <f t="shared" si="5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2"/>
        <v>0</v>
      </c>
      <c r="AP10" s="41">
        <f>SUM(C10+G10+K10+O10+S10+W10+AA10+AE10)</f>
        <v>0</v>
      </c>
      <c r="AQ10" s="41">
        <f t="shared" si="4"/>
        <v>0</v>
      </c>
      <c r="AR10" s="41">
        <f t="shared" si="5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2"/>
        <v>0</v>
      </c>
      <c r="AP11" s="41">
        <f t="shared" si="3"/>
        <v>0</v>
      </c>
      <c r="AQ11" s="41">
        <f t="shared" si="4"/>
        <v>0</v>
      </c>
      <c r="AR11" s="41">
        <f t="shared" si="5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2"/>
        <v>0</v>
      </c>
      <c r="AP12" s="41">
        <f t="shared" si="3"/>
        <v>0</v>
      </c>
      <c r="AQ12" s="41">
        <f t="shared" si="4"/>
        <v>0</v>
      </c>
      <c r="AR12" s="41">
        <f t="shared" si="5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2"/>
        <v>0</v>
      </c>
      <c r="AP13" s="41">
        <f t="shared" si="3"/>
        <v>0</v>
      </c>
      <c r="AQ13" s="41">
        <f t="shared" si="4"/>
        <v>0</v>
      </c>
      <c r="AR13" s="41">
        <f t="shared" si="5"/>
        <v>0</v>
      </c>
    </row>
    <row r="14" spans="1:44" ht="2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2"/>
        <v>0</v>
      </c>
      <c r="AP14" s="41">
        <f t="shared" si="3"/>
        <v>0</v>
      </c>
      <c r="AQ14" s="41">
        <f t="shared" si="4"/>
        <v>0</v>
      </c>
      <c r="AR14" s="41">
        <f t="shared" si="5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2"/>
        <v>0</v>
      </c>
      <c r="AP15" s="41">
        <f t="shared" si="3"/>
        <v>0</v>
      </c>
      <c r="AQ15" s="41">
        <f t="shared" si="4"/>
        <v>0</v>
      </c>
      <c r="AR15" s="41">
        <f t="shared" si="5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2"/>
        <v>0</v>
      </c>
      <c r="AP16" s="41">
        <f t="shared" si="3"/>
        <v>0</v>
      </c>
      <c r="AQ16" s="41">
        <f t="shared" si="4"/>
        <v>0</v>
      </c>
      <c r="AR16" s="41">
        <f t="shared" si="5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8</v>
      </c>
      <c r="E17" s="176">
        <v>0</v>
      </c>
      <c r="F17" s="176">
        <v>0</v>
      </c>
      <c r="G17" s="176">
        <v>12</v>
      </c>
      <c r="H17" s="176">
        <v>9</v>
      </c>
      <c r="I17" s="176">
        <v>0</v>
      </c>
      <c r="J17" s="176">
        <v>1</v>
      </c>
      <c r="K17" s="176">
        <v>13</v>
      </c>
      <c r="L17" s="176">
        <v>10</v>
      </c>
      <c r="M17" s="176">
        <v>1</v>
      </c>
      <c r="N17" s="176">
        <v>1</v>
      </c>
      <c r="O17" s="176">
        <v>11</v>
      </c>
      <c r="P17" s="176">
        <v>7</v>
      </c>
      <c r="Q17" s="176">
        <v>0</v>
      </c>
      <c r="R17" s="176">
        <v>1</v>
      </c>
      <c r="S17" s="176">
        <v>14</v>
      </c>
      <c r="T17" s="176">
        <v>6</v>
      </c>
      <c r="U17" s="176">
        <v>0</v>
      </c>
      <c r="V17" s="176">
        <v>0</v>
      </c>
      <c r="W17" s="176">
        <v>14</v>
      </c>
      <c r="X17" s="176">
        <v>10</v>
      </c>
      <c r="Y17" s="176">
        <v>0</v>
      </c>
      <c r="Z17" s="176">
        <v>0</v>
      </c>
      <c r="AA17" s="176">
        <v>7</v>
      </c>
      <c r="AB17" s="176">
        <v>5</v>
      </c>
      <c r="AC17" s="176">
        <v>0</v>
      </c>
      <c r="AD17" s="176">
        <v>0</v>
      </c>
      <c r="AE17" s="176">
        <v>3</v>
      </c>
      <c r="AF17" s="176">
        <v>3</v>
      </c>
      <c r="AG17" s="176">
        <v>0</v>
      </c>
      <c r="AH17" s="176">
        <v>0</v>
      </c>
      <c r="AI17" s="177"/>
      <c r="AJ17" s="177">
        <v>1</v>
      </c>
      <c r="AK17" s="177"/>
      <c r="AL17" s="177">
        <v>0</v>
      </c>
      <c r="AM17" s="177"/>
      <c r="AN17" s="177">
        <v>0</v>
      </c>
      <c r="AO17" s="40">
        <f t="shared" si="2"/>
        <v>58</v>
      </c>
      <c r="AP17" s="41">
        <f t="shared" si="3"/>
        <v>86</v>
      </c>
      <c r="AQ17" s="41">
        <f t="shared" si="4"/>
        <v>1</v>
      </c>
      <c r="AR17" s="41">
        <f t="shared" si="5"/>
        <v>3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2"/>
        <v>0</v>
      </c>
      <c r="AP18" s="41">
        <f t="shared" si="3"/>
        <v>0</v>
      </c>
      <c r="AQ18" s="41">
        <f t="shared" si="4"/>
        <v>0</v>
      </c>
      <c r="AR18" s="41">
        <f t="shared" si="5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2"/>
        <v>0</v>
      </c>
      <c r="AP19" s="41">
        <f t="shared" si="3"/>
        <v>0</v>
      </c>
      <c r="AQ19" s="41">
        <f t="shared" si="4"/>
        <v>0</v>
      </c>
      <c r="AR19" s="41">
        <f t="shared" si="5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2"/>
        <v>0</v>
      </c>
      <c r="AP20" s="41">
        <f t="shared" si="3"/>
        <v>0</v>
      </c>
      <c r="AQ20" s="41">
        <f t="shared" si="4"/>
        <v>0</v>
      </c>
      <c r="AR20" s="41">
        <f t="shared" si="5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2"/>
        <v>0</v>
      </c>
      <c r="AP21" s="41">
        <f t="shared" si="3"/>
        <v>0</v>
      </c>
      <c r="AQ21" s="41">
        <f t="shared" si="4"/>
        <v>0</v>
      </c>
      <c r="AR21" s="41">
        <f t="shared" si="5"/>
        <v>0</v>
      </c>
    </row>
    <row r="22" spans="1:44" s="427" customFormat="1">
      <c r="A22" s="425"/>
      <c r="B22" s="426">
        <f>SUM(B4:B21)</f>
        <v>1</v>
      </c>
      <c r="C22" s="426">
        <f t="shared" ref="C22:U22" si="6">SUM(C4:C21)</f>
        <v>12</v>
      </c>
      <c r="D22" s="426">
        <f t="shared" si="6"/>
        <v>8</v>
      </c>
      <c r="E22" s="426">
        <f t="shared" si="6"/>
        <v>0</v>
      </c>
      <c r="F22" s="426">
        <f t="shared" si="6"/>
        <v>0</v>
      </c>
      <c r="G22" s="426">
        <f t="shared" si="6"/>
        <v>12</v>
      </c>
      <c r="H22" s="426">
        <f t="shared" si="6"/>
        <v>9</v>
      </c>
      <c r="I22" s="426">
        <f t="shared" si="6"/>
        <v>0</v>
      </c>
      <c r="J22" s="426">
        <f t="shared" si="6"/>
        <v>1</v>
      </c>
      <c r="K22" s="426">
        <f t="shared" si="6"/>
        <v>13</v>
      </c>
      <c r="L22" s="426">
        <f t="shared" si="6"/>
        <v>10</v>
      </c>
      <c r="M22" s="426">
        <f t="shared" si="6"/>
        <v>1</v>
      </c>
      <c r="N22" s="426">
        <f t="shared" si="6"/>
        <v>1</v>
      </c>
      <c r="O22" s="426">
        <f t="shared" si="6"/>
        <v>11</v>
      </c>
      <c r="P22" s="426">
        <f t="shared" si="6"/>
        <v>7</v>
      </c>
      <c r="Q22" s="426">
        <f t="shared" si="6"/>
        <v>0</v>
      </c>
      <c r="R22" s="426">
        <f t="shared" si="6"/>
        <v>1</v>
      </c>
      <c r="S22" s="426">
        <f t="shared" si="6"/>
        <v>14</v>
      </c>
      <c r="T22" s="426">
        <f t="shared" si="6"/>
        <v>6</v>
      </c>
      <c r="U22" s="426">
        <f t="shared" si="6"/>
        <v>0</v>
      </c>
      <c r="V22" s="426">
        <f t="shared" ref="V22" si="7">SUM(V4:V21)</f>
        <v>0</v>
      </c>
      <c r="W22" s="426">
        <f t="shared" ref="W22" si="8">SUM(W4:W21)</f>
        <v>14</v>
      </c>
      <c r="X22" s="426">
        <f t="shared" ref="X22" si="9">SUM(X4:X21)</f>
        <v>10</v>
      </c>
      <c r="Y22" s="426">
        <f t="shared" ref="Y22" si="10">SUM(Y4:Y21)</f>
        <v>0</v>
      </c>
      <c r="Z22" s="426">
        <f t="shared" ref="Z22" si="11">SUM(Z4:Z21)</f>
        <v>0</v>
      </c>
      <c r="AA22" s="426">
        <f t="shared" ref="AA22" si="12">SUM(AA4:AA21)</f>
        <v>7</v>
      </c>
      <c r="AB22" s="426">
        <f t="shared" ref="AB22" si="13">SUM(AB4:AB21)</f>
        <v>5</v>
      </c>
      <c r="AC22" s="426">
        <f t="shared" ref="AC22" si="14">SUM(AC4:AC21)</f>
        <v>0</v>
      </c>
      <c r="AD22" s="426">
        <f t="shared" ref="AD22" si="15">SUM(AD4:AD21)</f>
        <v>0</v>
      </c>
      <c r="AE22" s="426">
        <f t="shared" ref="AE22" si="16">SUM(AE4:AE21)</f>
        <v>3</v>
      </c>
      <c r="AF22" s="426">
        <f t="shared" ref="AF22" si="17">SUM(AF4:AF21)</f>
        <v>3</v>
      </c>
      <c r="AG22" s="426">
        <f t="shared" ref="AG22" si="18">SUM(AG4:AG21)</f>
        <v>0</v>
      </c>
      <c r="AH22" s="426">
        <f t="shared" ref="AH22" si="19">SUM(AH4:AH21)</f>
        <v>0</v>
      </c>
      <c r="AI22" s="426">
        <f t="shared" ref="AI22" si="20">SUM(AI4:AI21)</f>
        <v>0</v>
      </c>
      <c r="AJ22" s="426">
        <f t="shared" ref="AJ22" si="21">SUM(AJ4:AJ21)</f>
        <v>1</v>
      </c>
      <c r="AK22" s="426">
        <f t="shared" ref="AK22" si="22">SUM(AK4:AK21)</f>
        <v>0</v>
      </c>
      <c r="AL22" s="426">
        <f t="shared" ref="AL22" si="23">SUM(AL4:AL21)</f>
        <v>0</v>
      </c>
      <c r="AM22" s="426">
        <f t="shared" ref="AM22" si="24">SUM(AM4:AM21)</f>
        <v>0</v>
      </c>
      <c r="AN22" s="426">
        <f t="shared" ref="AN22" si="25">SUM(AN4:AN21)</f>
        <v>0</v>
      </c>
      <c r="AO22" s="426">
        <f t="shared" ref="AO22" si="26">SUM(AO4:AO21)</f>
        <v>58</v>
      </c>
      <c r="AP22" s="426">
        <f t="shared" ref="AP22" si="27">SUM(AP4:AP21)</f>
        <v>86</v>
      </c>
      <c r="AQ22" s="426">
        <f t="shared" ref="AQ22" si="28">SUM(AQ4:AQ21)</f>
        <v>1</v>
      </c>
      <c r="AR22" s="426">
        <f t="shared" ref="AR22" si="29">SUM(AR4:AR21)</f>
        <v>3</v>
      </c>
    </row>
    <row r="23" spans="1:44">
      <c r="A23" s="54"/>
      <c r="B23" s="405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272"/>
      <c r="AJ23" s="272"/>
      <c r="AK23" s="272"/>
      <c r="AL23" s="272"/>
      <c r="AM23" s="272"/>
      <c r="AN23" s="272"/>
      <c r="AO23" s="40"/>
      <c r="AP23" s="41"/>
      <c r="AQ23" s="41"/>
      <c r="AR23" s="41"/>
    </row>
    <row r="24" spans="1:44">
      <c r="A24" s="54"/>
      <c r="B24" s="406"/>
      <c r="C24" s="158"/>
      <c r="D24" s="158"/>
      <c r="E24" s="158"/>
      <c r="F24" s="157"/>
      <c r="G24" s="157"/>
      <c r="H24" s="158"/>
      <c r="I24" s="157"/>
      <c r="J24" s="158"/>
      <c r="K24" s="158"/>
      <c r="L24" s="157"/>
      <c r="M24" s="158"/>
      <c r="N24" s="157"/>
      <c r="O24" s="157"/>
      <c r="P24" s="158"/>
      <c r="Q24" s="157"/>
      <c r="R24" s="157"/>
      <c r="S24" s="157"/>
      <c r="T24" s="157"/>
      <c r="U24" s="157"/>
      <c r="V24" s="157"/>
      <c r="W24" s="157"/>
      <c r="X24" s="157"/>
      <c r="Y24" s="157"/>
      <c r="Z24" s="158"/>
      <c r="AA24" s="158"/>
      <c r="AB24" s="158"/>
      <c r="AC24" s="158"/>
      <c r="AD24" s="158"/>
      <c r="AE24" s="158"/>
      <c r="AF24" s="158"/>
      <c r="AG24" s="158"/>
      <c r="AH24" s="158"/>
      <c r="AI24" s="157"/>
      <c r="AJ24" s="157"/>
      <c r="AK24" s="157"/>
      <c r="AL24" s="157"/>
      <c r="AM24" s="157"/>
      <c r="AN24" s="157"/>
      <c r="AO24" s="40"/>
      <c r="AP24" s="41"/>
      <c r="AQ24" s="41"/>
      <c r="AR24" s="41"/>
    </row>
    <row r="25" spans="1:44">
      <c r="A25" s="54"/>
      <c r="B25" s="39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40"/>
      <c r="AP25" s="41"/>
      <c r="AQ25" s="41"/>
      <c r="AR25" s="41"/>
    </row>
    <row r="26" spans="1:44">
      <c r="A26" s="55"/>
      <c r="B26" s="399"/>
      <c r="C26" s="214"/>
      <c r="D26" s="214"/>
      <c r="E26" s="214"/>
      <c r="F26" s="214"/>
      <c r="G26" s="206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14"/>
      <c r="AG26" s="214"/>
      <c r="AH26" s="214"/>
      <c r="AI26" s="214"/>
      <c r="AJ26" s="214"/>
      <c r="AK26" s="214"/>
      <c r="AL26" s="214"/>
      <c r="AM26" s="214"/>
      <c r="AN26" s="214"/>
      <c r="AO26" s="40"/>
      <c r="AP26" s="41"/>
      <c r="AQ26" s="41"/>
      <c r="AR26" s="41"/>
    </row>
    <row r="27" spans="1:44">
      <c r="A27" s="53"/>
      <c r="B27" s="407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40"/>
      <c r="AP27" s="41"/>
      <c r="AQ27" s="41"/>
      <c r="AR27" s="41"/>
    </row>
    <row r="28" spans="1:44">
      <c r="A28" s="53"/>
      <c r="B28" s="407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40"/>
      <c r="AP28" s="41"/>
      <c r="AQ28" s="41"/>
      <c r="AR28" s="41"/>
    </row>
    <row r="29" spans="1:44" s="16" customFormat="1">
      <c r="A29" s="51"/>
      <c r="B29" s="401"/>
      <c r="C29" s="214"/>
      <c r="D29" s="214"/>
      <c r="E29" s="214"/>
      <c r="F29" s="214"/>
      <c r="G29" s="206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14"/>
      <c r="AG29" s="214"/>
      <c r="AH29" s="214"/>
      <c r="AI29" s="214"/>
      <c r="AJ29" s="214"/>
      <c r="AK29" s="214"/>
      <c r="AL29" s="214"/>
      <c r="AM29" s="214"/>
      <c r="AN29" s="214"/>
      <c r="AO29" s="40"/>
      <c r="AP29" s="41"/>
      <c r="AQ29" s="41"/>
      <c r="AR29" s="41"/>
    </row>
    <row r="30" spans="1:44">
      <c r="A30" s="51"/>
      <c r="B30" s="404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40"/>
      <c r="AP30" s="41"/>
      <c r="AQ30" s="41"/>
      <c r="AR30" s="41"/>
    </row>
    <row r="31" spans="1:44">
      <c r="A31" s="54"/>
      <c r="B31" s="396"/>
      <c r="C31" s="216"/>
      <c r="D31" s="216"/>
      <c r="E31" s="216"/>
      <c r="F31" s="216"/>
      <c r="G31" s="216"/>
      <c r="H31" s="273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06"/>
      <c r="AJ31" s="206"/>
      <c r="AK31" s="206"/>
      <c r="AL31" s="206"/>
      <c r="AM31" s="206"/>
      <c r="AN31" s="206"/>
      <c r="AO31" s="40"/>
      <c r="AP31" s="41"/>
      <c r="AQ31" s="41"/>
      <c r="AR31" s="41"/>
    </row>
    <row r="32" spans="1:44">
      <c r="A32" s="54"/>
      <c r="B32" s="399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40"/>
      <c r="AP32" s="41"/>
      <c r="AQ32" s="41"/>
      <c r="AR32" s="41"/>
    </row>
    <row r="33" spans="1:44">
      <c r="A33" s="54"/>
      <c r="B33" s="39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4"/>
      <c r="V33" s="214"/>
      <c r="W33" s="216"/>
      <c r="X33" s="216"/>
      <c r="Y33" s="214"/>
      <c r="Z33" s="214"/>
      <c r="AA33" s="216"/>
      <c r="AB33" s="216"/>
      <c r="AC33" s="214"/>
      <c r="AD33" s="214"/>
      <c r="AE33" s="216"/>
      <c r="AF33" s="216"/>
      <c r="AG33" s="216"/>
      <c r="AH33" s="216"/>
      <c r="AI33" s="206"/>
      <c r="AJ33" s="206"/>
      <c r="AK33" s="206"/>
      <c r="AL33" s="206"/>
      <c r="AM33" s="206"/>
      <c r="AN33" s="206"/>
      <c r="AO33" s="40"/>
      <c r="AP33" s="41"/>
      <c r="AQ33" s="41"/>
      <c r="AR33" s="41"/>
    </row>
    <row r="34" spans="1:44">
      <c r="A34" s="53"/>
      <c r="B34" s="407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40"/>
      <c r="AP34" s="41"/>
      <c r="AQ34" s="41"/>
      <c r="AR34" s="41"/>
    </row>
    <row r="35" spans="1:44">
      <c r="A35" s="54"/>
      <c r="B35" s="395"/>
      <c r="C35" s="176"/>
      <c r="D35" s="176"/>
      <c r="E35" s="176"/>
      <c r="F35" s="176"/>
      <c r="G35" s="180"/>
      <c r="H35" s="176"/>
      <c r="I35" s="176"/>
      <c r="J35" s="176"/>
      <c r="K35" s="180"/>
      <c r="L35" s="176"/>
      <c r="M35" s="176"/>
      <c r="N35" s="176"/>
      <c r="O35" s="180"/>
      <c r="P35" s="176"/>
      <c r="Q35" s="176"/>
      <c r="R35" s="176"/>
      <c r="S35" s="180"/>
      <c r="T35" s="176"/>
      <c r="U35" s="176"/>
      <c r="V35" s="176"/>
      <c r="W35" s="180"/>
      <c r="X35" s="176"/>
      <c r="Y35" s="176"/>
      <c r="Z35" s="176"/>
      <c r="AA35" s="180"/>
      <c r="AB35" s="176"/>
      <c r="AC35" s="176"/>
      <c r="AD35" s="176"/>
      <c r="AE35" s="180"/>
      <c r="AF35" s="176"/>
      <c r="AG35" s="176"/>
      <c r="AH35" s="176"/>
      <c r="AI35" s="176"/>
      <c r="AJ35" s="176"/>
      <c r="AK35" s="176"/>
      <c r="AL35" s="176"/>
      <c r="AM35" s="176"/>
      <c r="AN35" s="176"/>
      <c r="AO35" s="40"/>
      <c r="AP35" s="41"/>
      <c r="AQ35" s="41"/>
      <c r="AR35" s="41"/>
    </row>
    <row r="36" spans="1:44">
      <c r="A36" s="54"/>
      <c r="B36" s="395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43"/>
      <c r="AJ36" s="143"/>
      <c r="AK36" s="143"/>
      <c r="AL36" s="143"/>
      <c r="AM36" s="143"/>
      <c r="AN36" s="143"/>
      <c r="AO36" s="40"/>
      <c r="AP36" s="41"/>
      <c r="AQ36" s="41"/>
      <c r="AR36" s="41"/>
    </row>
    <row r="37" spans="1:44">
      <c r="A37" s="54"/>
      <c r="B37" s="405"/>
      <c r="C37" s="169"/>
      <c r="D37" s="169"/>
      <c r="E37" s="169"/>
      <c r="F37" s="169"/>
      <c r="G37" s="169"/>
      <c r="H37" s="176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40"/>
      <c r="AP37" s="41"/>
      <c r="AQ37" s="41"/>
      <c r="AR37" s="41"/>
    </row>
    <row r="38" spans="1:44">
      <c r="A38" s="54"/>
      <c r="B38" s="405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40"/>
      <c r="AP38" s="41"/>
      <c r="AQ38" s="41"/>
      <c r="AR38" s="41"/>
    </row>
    <row r="39" spans="1:44">
      <c r="A39" s="56"/>
      <c r="B39" s="395"/>
      <c r="C39" s="168"/>
      <c r="D39" s="168"/>
      <c r="E39" s="168"/>
      <c r="F39" s="168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68"/>
      <c r="AJ39" s="168"/>
      <c r="AK39" s="168"/>
      <c r="AL39" s="168"/>
      <c r="AM39" s="168"/>
      <c r="AN39" s="168"/>
      <c r="AO39" s="40"/>
      <c r="AP39" s="41"/>
      <c r="AQ39" s="41"/>
      <c r="AR39" s="41"/>
    </row>
    <row r="40" spans="1:44">
      <c r="A40" s="33"/>
      <c r="B40" s="33"/>
      <c r="C40" s="33"/>
      <c r="D40" s="33"/>
      <c r="E40" s="33"/>
      <c r="F40" s="57"/>
      <c r="G40" s="58"/>
      <c r="H40" s="57"/>
      <c r="I40" s="57"/>
      <c r="J40" s="57"/>
      <c r="K40" s="57"/>
      <c r="L40" s="57"/>
      <c r="M40" s="57"/>
      <c r="N40" s="57"/>
      <c r="O40" s="58"/>
      <c r="P40" s="57"/>
      <c r="Q40" s="57"/>
      <c r="R40" s="57"/>
      <c r="S40" s="57"/>
      <c r="T40" s="57"/>
      <c r="U40" s="57"/>
      <c r="V40" s="57"/>
      <c r="W40" s="58"/>
      <c r="X40" s="57"/>
      <c r="Y40" s="57"/>
      <c r="Z40" s="57"/>
      <c r="AA40" s="58"/>
      <c r="AB40" s="57"/>
      <c r="AC40" s="57"/>
      <c r="AD40" s="57"/>
      <c r="AE40" s="58"/>
      <c r="AF40" s="57"/>
      <c r="AG40" s="33"/>
      <c r="AH40" s="33"/>
      <c r="AI40" s="33"/>
      <c r="AJ40" s="33"/>
      <c r="AK40" s="33"/>
      <c r="AL40" s="33"/>
      <c r="AM40" s="33"/>
      <c r="AN40" s="33"/>
      <c r="AO40" s="33"/>
      <c r="AP40" s="59">
        <f>SUM(AP4:AP39)</f>
        <v>172</v>
      </c>
      <c r="AQ40" s="33"/>
      <c r="AR40" s="33"/>
    </row>
    <row r="41" spans="1:44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44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</sheetData>
  <mergeCells count="15">
    <mergeCell ref="AO2:AR2"/>
    <mergeCell ref="AI2:AJ2"/>
    <mergeCell ref="AK2:AL2"/>
    <mergeCell ref="AM2:AN2"/>
    <mergeCell ref="AE2:AH2"/>
    <mergeCell ref="A1:R1"/>
    <mergeCell ref="A2:A3"/>
    <mergeCell ref="B2:B3"/>
    <mergeCell ref="D2:F2"/>
    <mergeCell ref="H2:J2"/>
    <mergeCell ref="AA2:AD2"/>
    <mergeCell ref="W2:Z2"/>
    <mergeCell ref="S2:V2"/>
    <mergeCell ref="O2:R2"/>
    <mergeCell ref="K2:N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topLeftCell="O1" zoomScale="70" zoomScaleNormal="70" workbookViewId="0">
      <selection activeCell="G19" sqref="G19"/>
    </sheetView>
  </sheetViews>
  <sheetFormatPr defaultRowHeight="14.4"/>
  <cols>
    <col min="1" max="1" width="17.109375" customWidth="1"/>
    <col min="35" max="35" width="10.44140625" customWidth="1"/>
    <col min="36" max="36" width="13" customWidth="1"/>
    <col min="37" max="37" width="10.44140625" customWidth="1"/>
    <col min="38" max="38" width="13" customWidth="1"/>
    <col min="39" max="39" width="10.44140625" customWidth="1"/>
    <col min="40" max="40" width="13" customWidth="1"/>
    <col min="44" max="44" width="7.109375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0"/>
      <c r="T1" s="61"/>
      <c r="U1" s="61"/>
      <c r="V1" s="61"/>
      <c r="W1" s="61"/>
      <c r="X1" s="61"/>
      <c r="Y1" s="61"/>
      <c r="Z1" s="62"/>
      <c r="AA1" s="62"/>
      <c r="AB1" s="62"/>
      <c r="AC1" s="62"/>
      <c r="AD1" s="62"/>
      <c r="AE1" s="62"/>
      <c r="AF1" s="62"/>
      <c r="AG1" s="62"/>
      <c r="AH1" s="62"/>
      <c r="AI1" s="61"/>
      <c r="AJ1" s="61"/>
      <c r="AK1" s="61"/>
      <c r="AL1" s="61"/>
      <c r="AM1" s="61"/>
      <c r="AN1" s="61"/>
      <c r="AO1" s="33"/>
      <c r="AP1" s="33"/>
      <c r="AQ1" s="33"/>
      <c r="AR1" s="33"/>
    </row>
    <row r="2" spans="1:44" ht="15" customHeight="1">
      <c r="A2" s="432" t="s">
        <v>0</v>
      </c>
      <c r="B2" s="440" t="s">
        <v>39</v>
      </c>
      <c r="C2" s="34"/>
      <c r="D2" s="441" t="s">
        <v>40</v>
      </c>
      <c r="E2" s="441"/>
      <c r="F2" s="441"/>
      <c r="G2" s="63"/>
      <c r="H2" s="441" t="s">
        <v>41</v>
      </c>
      <c r="I2" s="441"/>
      <c r="J2" s="441"/>
      <c r="K2" s="442" t="s">
        <v>42</v>
      </c>
      <c r="L2" s="443"/>
      <c r="M2" s="443"/>
      <c r="N2" s="444"/>
      <c r="O2" s="442" t="s">
        <v>43</v>
      </c>
      <c r="P2" s="443"/>
      <c r="Q2" s="443"/>
      <c r="R2" s="444"/>
      <c r="S2" s="442" t="s">
        <v>44</v>
      </c>
      <c r="T2" s="443"/>
      <c r="U2" s="443"/>
      <c r="V2" s="444"/>
      <c r="W2" s="442" t="s">
        <v>45</v>
      </c>
      <c r="X2" s="443"/>
      <c r="Y2" s="443"/>
      <c r="Z2" s="444"/>
      <c r="AA2" s="442" t="s">
        <v>46</v>
      </c>
      <c r="AB2" s="443"/>
      <c r="AC2" s="443"/>
      <c r="AD2" s="444"/>
      <c r="AE2" s="442" t="s">
        <v>47</v>
      </c>
      <c r="AF2" s="443"/>
      <c r="AG2" s="443"/>
      <c r="AH2" s="444"/>
      <c r="AI2" s="445" t="s">
        <v>54</v>
      </c>
      <c r="AJ2" s="445"/>
      <c r="AK2" s="445" t="s">
        <v>55</v>
      </c>
      <c r="AL2" s="445"/>
      <c r="AM2" s="445" t="s">
        <v>56</v>
      </c>
      <c r="AN2" s="445"/>
      <c r="AO2" s="436" t="s">
        <v>115</v>
      </c>
      <c r="AP2" s="437"/>
      <c r="AQ2" s="437"/>
      <c r="AR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4" t="s">
        <v>52</v>
      </c>
      <c r="AF3" s="54" t="s">
        <v>53</v>
      </c>
      <c r="AG3" s="54" t="s">
        <v>50</v>
      </c>
      <c r="AH3" s="54" t="s">
        <v>51</v>
      </c>
      <c r="AI3" s="65" t="s">
        <v>57</v>
      </c>
      <c r="AJ3" s="65" t="s">
        <v>49</v>
      </c>
      <c r="AK3" s="65" t="s">
        <v>57</v>
      </c>
      <c r="AL3" s="65" t="s">
        <v>49</v>
      </c>
      <c r="AM3" s="65" t="s">
        <v>57</v>
      </c>
      <c r="AN3" s="65" t="s">
        <v>49</v>
      </c>
      <c r="AO3" s="37" t="s">
        <v>114</v>
      </c>
      <c r="AP3" s="38" t="s">
        <v>111</v>
      </c>
      <c r="AQ3" s="38" t="s">
        <v>112</v>
      </c>
      <c r="AR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8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8</v>
      </c>
      <c r="E17" s="176">
        <v>0</v>
      </c>
      <c r="F17" s="176">
        <v>1</v>
      </c>
      <c r="G17" s="176">
        <v>12</v>
      </c>
      <c r="H17" s="176">
        <v>5</v>
      </c>
      <c r="I17" s="176">
        <v>0</v>
      </c>
      <c r="J17" s="176">
        <v>0</v>
      </c>
      <c r="K17" s="176">
        <v>13</v>
      </c>
      <c r="L17" s="176">
        <v>9</v>
      </c>
      <c r="M17" s="176">
        <v>1</v>
      </c>
      <c r="N17" s="176">
        <v>4</v>
      </c>
      <c r="O17" s="176">
        <v>11</v>
      </c>
      <c r="P17" s="176">
        <v>9</v>
      </c>
      <c r="Q17" s="176">
        <v>0</v>
      </c>
      <c r="R17" s="176">
        <v>1</v>
      </c>
      <c r="S17" s="176">
        <v>14</v>
      </c>
      <c r="T17" s="176">
        <v>11</v>
      </c>
      <c r="U17" s="176">
        <v>0</v>
      </c>
      <c r="V17" s="176">
        <v>0</v>
      </c>
      <c r="W17" s="176">
        <v>14</v>
      </c>
      <c r="X17" s="176">
        <v>5</v>
      </c>
      <c r="Y17" s="176">
        <v>1</v>
      </c>
      <c r="Z17" s="176">
        <v>0</v>
      </c>
      <c r="AA17" s="176">
        <v>7</v>
      </c>
      <c r="AB17" s="176">
        <v>4</v>
      </c>
      <c r="AC17" s="176">
        <v>1</v>
      </c>
      <c r="AD17" s="176">
        <v>0</v>
      </c>
      <c r="AE17" s="176">
        <v>3</v>
      </c>
      <c r="AF17" s="176">
        <v>1</v>
      </c>
      <c r="AG17" s="176">
        <v>0</v>
      </c>
      <c r="AH17" s="176">
        <v>0</v>
      </c>
      <c r="AI17" s="177"/>
      <c r="AJ17" s="177">
        <v>1</v>
      </c>
      <c r="AK17" s="177"/>
      <c r="AL17" s="177">
        <v>1</v>
      </c>
      <c r="AM17" s="177"/>
      <c r="AN17" s="177">
        <v>1</v>
      </c>
      <c r="AO17" s="40">
        <f t="shared" si="1"/>
        <v>52</v>
      </c>
      <c r="AP17" s="41">
        <f t="shared" si="2"/>
        <v>86</v>
      </c>
      <c r="AQ17" s="41">
        <f t="shared" si="0"/>
        <v>3</v>
      </c>
      <c r="AR17" s="41">
        <f t="shared" si="0"/>
        <v>6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ref="AQ19:AR21" si="3">SUM(E19+I19+M19+Q19+U19+Y19+AC19+AG19)</f>
        <v>0</v>
      </c>
      <c r="AR19" s="41">
        <f t="shared" si="3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si="3"/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8</v>
      </c>
      <c r="E22" s="426">
        <f t="shared" si="4"/>
        <v>0</v>
      </c>
      <c r="F22" s="426">
        <f t="shared" si="4"/>
        <v>1</v>
      </c>
      <c r="G22" s="426">
        <f t="shared" si="4"/>
        <v>12</v>
      </c>
      <c r="H22" s="426">
        <f t="shared" si="4"/>
        <v>5</v>
      </c>
      <c r="I22" s="426">
        <f t="shared" si="4"/>
        <v>0</v>
      </c>
      <c r="J22" s="426">
        <f t="shared" si="4"/>
        <v>0</v>
      </c>
      <c r="K22" s="426">
        <f t="shared" si="4"/>
        <v>13</v>
      </c>
      <c r="L22" s="426">
        <f t="shared" si="4"/>
        <v>9</v>
      </c>
      <c r="M22" s="426">
        <f t="shared" si="4"/>
        <v>1</v>
      </c>
      <c r="N22" s="426">
        <f t="shared" si="4"/>
        <v>4</v>
      </c>
      <c r="O22" s="426">
        <f t="shared" si="4"/>
        <v>11</v>
      </c>
      <c r="P22" s="426">
        <f t="shared" si="4"/>
        <v>9</v>
      </c>
      <c r="Q22" s="426">
        <f t="shared" si="4"/>
        <v>0</v>
      </c>
      <c r="R22" s="426">
        <f t="shared" si="4"/>
        <v>1</v>
      </c>
      <c r="S22" s="426">
        <f t="shared" si="4"/>
        <v>14</v>
      </c>
      <c r="T22" s="426">
        <f t="shared" si="4"/>
        <v>11</v>
      </c>
      <c r="U22" s="426">
        <f t="shared" si="4"/>
        <v>0</v>
      </c>
      <c r="V22" s="426">
        <f t="shared" si="4"/>
        <v>0</v>
      </c>
      <c r="W22" s="426">
        <f t="shared" si="4"/>
        <v>14</v>
      </c>
      <c r="X22" s="426">
        <f t="shared" si="4"/>
        <v>5</v>
      </c>
      <c r="Y22" s="426">
        <f t="shared" si="4"/>
        <v>1</v>
      </c>
      <c r="Z22" s="426">
        <f t="shared" si="4"/>
        <v>0</v>
      </c>
      <c r="AA22" s="426">
        <f t="shared" si="4"/>
        <v>7</v>
      </c>
      <c r="AB22" s="426">
        <f t="shared" si="4"/>
        <v>4</v>
      </c>
      <c r="AC22" s="426">
        <f t="shared" si="4"/>
        <v>1</v>
      </c>
      <c r="AD22" s="426">
        <f t="shared" si="4"/>
        <v>0</v>
      </c>
      <c r="AE22" s="426">
        <f t="shared" si="4"/>
        <v>3</v>
      </c>
      <c r="AF22" s="426">
        <f t="shared" si="4"/>
        <v>1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1</v>
      </c>
      <c r="AK22" s="426">
        <f t="shared" si="4"/>
        <v>0</v>
      </c>
      <c r="AL22" s="426">
        <f t="shared" si="4"/>
        <v>1</v>
      </c>
      <c r="AM22" s="426">
        <f t="shared" si="4"/>
        <v>0</v>
      </c>
      <c r="AN22" s="426">
        <f t="shared" si="4"/>
        <v>1</v>
      </c>
      <c r="AO22" s="426">
        <f t="shared" si="4"/>
        <v>52</v>
      </c>
      <c r="AP22" s="426">
        <f t="shared" si="4"/>
        <v>86</v>
      </c>
      <c r="AQ22" s="426">
        <f t="shared" si="4"/>
        <v>3</v>
      </c>
      <c r="AR22" s="426">
        <f t="shared" si="4"/>
        <v>6</v>
      </c>
    </row>
    <row r="23" spans="1:44">
      <c r="A23" s="66"/>
      <c r="B23" s="408"/>
      <c r="C23" s="214"/>
      <c r="D23" s="214"/>
      <c r="E23" s="214"/>
      <c r="F23" s="214"/>
      <c r="G23" s="206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14"/>
      <c r="AG23" s="214"/>
      <c r="AH23" s="214"/>
      <c r="AI23" s="274"/>
      <c r="AJ23" s="274"/>
      <c r="AK23" s="274"/>
      <c r="AL23" s="274"/>
      <c r="AM23" s="274"/>
      <c r="AN23" s="274"/>
      <c r="AO23" s="40"/>
      <c r="AP23" s="67"/>
      <c r="AQ23" s="68"/>
      <c r="AR23" s="68"/>
    </row>
    <row r="24" spans="1:44">
      <c r="A24" s="69"/>
      <c r="B24" s="409"/>
      <c r="C24" s="205"/>
      <c r="D24" s="247"/>
      <c r="E24" s="247"/>
      <c r="F24" s="248"/>
      <c r="G24" s="259"/>
      <c r="H24" s="260"/>
      <c r="I24" s="259"/>
      <c r="J24" s="260"/>
      <c r="K24" s="260"/>
      <c r="L24" s="259"/>
      <c r="M24" s="260"/>
      <c r="N24" s="259"/>
      <c r="O24" s="259"/>
      <c r="P24" s="260"/>
      <c r="Q24" s="259"/>
      <c r="R24" s="260"/>
      <c r="S24" s="260"/>
      <c r="T24" s="259"/>
      <c r="U24" s="260"/>
      <c r="V24" s="259"/>
      <c r="W24" s="259"/>
      <c r="X24" s="260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40"/>
      <c r="AP24" s="67"/>
      <c r="AQ24" s="68"/>
      <c r="AR24" s="68"/>
    </row>
    <row r="25" spans="1:44">
      <c r="A25" s="69"/>
      <c r="B25" s="401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40"/>
      <c r="AP25" s="67"/>
      <c r="AQ25" s="68"/>
      <c r="AR25" s="68"/>
    </row>
    <row r="26" spans="1:44">
      <c r="A26" s="69"/>
      <c r="B26" s="410"/>
      <c r="C26" s="169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69"/>
      <c r="AA26" s="169"/>
      <c r="AB26" s="169"/>
      <c r="AC26" s="169"/>
      <c r="AD26" s="169"/>
      <c r="AE26" s="169"/>
      <c r="AF26" s="169"/>
      <c r="AG26" s="169"/>
      <c r="AH26" s="169"/>
      <c r="AI26" s="193"/>
      <c r="AJ26" s="193"/>
      <c r="AK26" s="193"/>
      <c r="AL26" s="193"/>
      <c r="AM26" s="193"/>
      <c r="AN26" s="193"/>
      <c r="AO26" s="40"/>
      <c r="AP26" s="67"/>
      <c r="AQ26" s="68"/>
      <c r="AR26" s="68"/>
    </row>
    <row r="27" spans="1:44">
      <c r="A27" s="70"/>
      <c r="B27" s="397"/>
      <c r="C27" s="261"/>
      <c r="D27" s="262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6"/>
      <c r="AA27" s="276"/>
      <c r="AB27" s="276"/>
      <c r="AC27" s="276"/>
      <c r="AD27" s="276"/>
      <c r="AE27" s="276"/>
      <c r="AF27" s="276"/>
      <c r="AG27" s="276"/>
      <c r="AH27" s="276"/>
      <c r="AI27" s="275"/>
      <c r="AJ27" s="275"/>
      <c r="AK27" s="275"/>
      <c r="AL27" s="275"/>
      <c r="AM27" s="275"/>
      <c r="AN27" s="275"/>
      <c r="AO27" s="40"/>
      <c r="AP27" s="67"/>
      <c r="AQ27" s="68"/>
      <c r="AR27" s="68"/>
    </row>
    <row r="28" spans="1:44">
      <c r="A28" s="72"/>
      <c r="B28" s="411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277"/>
      <c r="AH28" s="277"/>
      <c r="AI28" s="277"/>
      <c r="AJ28" s="157"/>
      <c r="AK28" s="157"/>
      <c r="AL28" s="157"/>
      <c r="AM28" s="157"/>
      <c r="AN28" s="157"/>
      <c r="AO28" s="40"/>
      <c r="AP28" s="67"/>
      <c r="AQ28" s="68"/>
      <c r="AR28" s="68"/>
    </row>
    <row r="29" spans="1:44">
      <c r="A29" s="73"/>
      <c r="B29" s="401"/>
      <c r="C29" s="205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40"/>
      <c r="AP29" s="67"/>
      <c r="AQ29" s="68"/>
      <c r="AR29" s="68"/>
    </row>
    <row r="30" spans="1:44">
      <c r="A30" s="74"/>
      <c r="B30" s="399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06"/>
      <c r="AJ30" s="206"/>
      <c r="AK30" s="206"/>
      <c r="AL30" s="206"/>
      <c r="AM30" s="206"/>
      <c r="AN30" s="206"/>
      <c r="AO30" s="40"/>
      <c r="AP30" s="67"/>
      <c r="AQ30" s="68"/>
      <c r="AR30" s="68"/>
    </row>
    <row r="31" spans="1:44">
      <c r="A31" s="75"/>
      <c r="B31" s="41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40"/>
      <c r="AP31" s="67"/>
      <c r="AQ31" s="68"/>
      <c r="AR31" s="68"/>
    </row>
    <row r="32" spans="1:44">
      <c r="A32" s="69"/>
      <c r="B32" s="401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14"/>
      <c r="AJ32" s="214"/>
      <c r="AK32" s="214"/>
      <c r="AL32" s="214"/>
      <c r="AM32" s="214"/>
      <c r="AN32" s="214"/>
      <c r="AO32" s="40"/>
      <c r="AP32" s="67"/>
      <c r="AQ32" s="68"/>
      <c r="AR32" s="68"/>
    </row>
    <row r="33" spans="1:44">
      <c r="A33" s="69"/>
      <c r="B33" s="401"/>
      <c r="C33" s="205"/>
      <c r="D33" s="205"/>
      <c r="E33" s="205"/>
      <c r="F33" s="206"/>
      <c r="G33" s="206"/>
      <c r="H33" s="205"/>
      <c r="I33" s="206"/>
      <c r="J33" s="205"/>
      <c r="K33" s="205"/>
      <c r="L33" s="206"/>
      <c r="M33" s="205"/>
      <c r="N33" s="206"/>
      <c r="O33" s="206"/>
      <c r="P33" s="205"/>
      <c r="Q33" s="206"/>
      <c r="R33" s="205"/>
      <c r="S33" s="205"/>
      <c r="T33" s="206"/>
      <c r="U33" s="205"/>
      <c r="V33" s="206"/>
      <c r="W33" s="206"/>
      <c r="X33" s="205"/>
      <c r="Y33" s="206"/>
      <c r="Z33" s="205"/>
      <c r="AA33" s="205"/>
      <c r="AB33" s="205"/>
      <c r="AC33" s="205"/>
      <c r="AD33" s="205"/>
      <c r="AE33" s="205"/>
      <c r="AF33" s="205"/>
      <c r="AG33" s="205"/>
      <c r="AH33" s="205"/>
      <c r="AI33" s="206"/>
      <c r="AJ33" s="206"/>
      <c r="AK33" s="77"/>
      <c r="AL33" s="206"/>
      <c r="AM33" s="206"/>
      <c r="AN33" s="206"/>
      <c r="AO33" s="40"/>
      <c r="AP33" s="67"/>
      <c r="AQ33" s="68"/>
      <c r="AR33" s="68"/>
    </row>
    <row r="34" spans="1:44">
      <c r="A34" s="69"/>
      <c r="B34" s="413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144"/>
      <c r="AJ34" s="144"/>
      <c r="AK34" s="144"/>
      <c r="AL34" s="144"/>
      <c r="AM34" s="144"/>
      <c r="AN34" s="144"/>
      <c r="AO34" s="40"/>
      <c r="AP34" s="67"/>
      <c r="AQ34" s="68"/>
      <c r="AR34" s="68"/>
    </row>
    <row r="35" spans="1:44">
      <c r="A35" s="78"/>
      <c r="B35" s="278"/>
      <c r="C35" s="154"/>
      <c r="D35" s="154"/>
      <c r="E35" s="153"/>
      <c r="F35" s="278"/>
      <c r="G35" s="154"/>
      <c r="H35" s="154"/>
      <c r="I35" s="153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266"/>
      <c r="AK35" s="266"/>
      <c r="AL35" s="266"/>
      <c r="AM35" s="266"/>
      <c r="AN35" s="266"/>
      <c r="AO35" s="40"/>
      <c r="AP35" s="67"/>
      <c r="AQ35" s="68"/>
      <c r="AR35" s="68"/>
    </row>
    <row r="36" spans="1:44">
      <c r="A36" s="79"/>
      <c r="B36" s="401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16"/>
      <c r="AJ36" s="216"/>
      <c r="AK36" s="216"/>
      <c r="AL36" s="216"/>
      <c r="AM36" s="216"/>
      <c r="AN36" s="206"/>
      <c r="AO36" s="40"/>
      <c r="AP36" s="67"/>
      <c r="AQ36" s="68"/>
      <c r="AR36" s="68"/>
    </row>
    <row r="37" spans="1:44">
      <c r="A37" s="69"/>
      <c r="B37" s="401"/>
      <c r="C37" s="267"/>
      <c r="D37" s="259"/>
      <c r="E37" s="259"/>
      <c r="F37" s="259"/>
      <c r="G37" s="267"/>
      <c r="H37" s="259"/>
      <c r="I37" s="259"/>
      <c r="J37" s="259"/>
      <c r="K37" s="267"/>
      <c r="L37" s="259"/>
      <c r="M37" s="259"/>
      <c r="N37" s="259"/>
      <c r="O37" s="267"/>
      <c r="P37" s="259"/>
      <c r="Q37" s="259"/>
      <c r="R37" s="259"/>
      <c r="S37" s="267"/>
      <c r="T37" s="259"/>
      <c r="U37" s="259"/>
      <c r="V37" s="259"/>
      <c r="W37" s="267"/>
      <c r="X37" s="268"/>
      <c r="Y37" s="269"/>
      <c r="Z37" s="268"/>
      <c r="AA37" s="267"/>
      <c r="AB37" s="270"/>
      <c r="AC37" s="270"/>
      <c r="AD37" s="270"/>
      <c r="AE37" s="267"/>
      <c r="AF37" s="270"/>
      <c r="AG37" s="270"/>
      <c r="AH37" s="270"/>
      <c r="AI37" s="271"/>
      <c r="AJ37" s="271"/>
      <c r="AK37" s="271"/>
      <c r="AL37" s="271"/>
      <c r="AM37" s="271"/>
      <c r="AN37" s="271"/>
      <c r="AO37" s="40"/>
      <c r="AP37" s="67"/>
      <c r="AQ37" s="68"/>
      <c r="AR37" s="68"/>
    </row>
    <row r="38" spans="1:44" ht="14.25" customHeight="1">
      <c r="A38" s="79"/>
      <c r="B38" s="410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79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40"/>
      <c r="AP38" s="67"/>
      <c r="AQ38" s="68"/>
      <c r="AR38" s="68"/>
    </row>
    <row r="39" spans="1:44">
      <c r="A39" s="69"/>
      <c r="B39" s="410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06"/>
      <c r="AJ39" s="206"/>
      <c r="AK39" s="206"/>
      <c r="AL39" s="206"/>
      <c r="AM39" s="206"/>
      <c r="AN39" s="206"/>
      <c r="AO39" s="40"/>
      <c r="AP39" s="67"/>
      <c r="AQ39" s="68"/>
      <c r="AR39" s="68"/>
    </row>
    <row r="40" spans="1:44">
      <c r="A40" s="70"/>
      <c r="B40" s="40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280"/>
      <c r="AJ40" s="280"/>
      <c r="AK40" s="280"/>
      <c r="AL40" s="280"/>
      <c r="AM40" s="280"/>
      <c r="AN40" s="280"/>
      <c r="AO40" s="40"/>
      <c r="AP40" s="67"/>
      <c r="AQ40" s="68"/>
      <c r="AR40" s="68"/>
    </row>
    <row r="41" spans="1:44">
      <c r="A41" s="69"/>
      <c r="B41" s="318"/>
      <c r="C41" s="177"/>
      <c r="D41" s="177"/>
      <c r="E41" s="177"/>
      <c r="F41" s="177"/>
      <c r="G41" s="169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77"/>
      <c r="AG41" s="177"/>
      <c r="AH41" s="177"/>
      <c r="AI41" s="177"/>
      <c r="AJ41" s="177"/>
      <c r="AK41" s="177"/>
      <c r="AL41" s="177"/>
      <c r="AM41" s="177"/>
      <c r="AN41" s="177"/>
      <c r="AO41" s="40"/>
      <c r="AP41" s="67"/>
      <c r="AQ41" s="68"/>
      <c r="AR41" s="68"/>
    </row>
    <row r="42" spans="1:44">
      <c r="A42" s="69"/>
      <c r="B42" s="410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69"/>
      <c r="AJ42" s="169"/>
      <c r="AK42" s="169"/>
      <c r="AL42" s="169"/>
      <c r="AM42" s="169"/>
      <c r="AN42" s="169"/>
      <c r="AO42" s="40"/>
      <c r="AP42" s="67"/>
      <c r="AQ42" s="68"/>
      <c r="AR42" s="68"/>
    </row>
    <row r="43" spans="1:44">
      <c r="A43" s="69"/>
      <c r="B43" s="401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24"/>
      <c r="AJ43" s="224"/>
      <c r="AK43" s="224"/>
      <c r="AL43" s="224"/>
      <c r="AM43" s="224"/>
      <c r="AN43" s="224"/>
      <c r="AO43" s="40"/>
      <c r="AP43" s="67"/>
      <c r="AQ43" s="68"/>
      <c r="AR43" s="68"/>
    </row>
    <row r="44" spans="1:44">
      <c r="A44" s="69"/>
      <c r="B44" s="410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272"/>
      <c r="AJ44" s="272"/>
      <c r="AK44" s="272"/>
      <c r="AL44" s="272"/>
      <c r="AM44" s="272"/>
      <c r="AN44" s="272"/>
      <c r="AO44" s="40"/>
      <c r="AP44" s="67"/>
      <c r="AQ44" s="68"/>
      <c r="AR44" s="68"/>
    </row>
    <row r="45" spans="1:44">
      <c r="A45" s="69"/>
      <c r="B45" s="401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5"/>
      <c r="AB45" s="205"/>
      <c r="AC45" s="205"/>
      <c r="AD45" s="205"/>
      <c r="AE45" s="205"/>
      <c r="AF45" s="205"/>
      <c r="AG45" s="205"/>
      <c r="AH45" s="205"/>
      <c r="AI45" s="206"/>
      <c r="AJ45" s="206"/>
      <c r="AK45" s="206"/>
      <c r="AL45" s="206"/>
      <c r="AM45" s="206"/>
      <c r="AN45" s="206"/>
      <c r="AO45" s="40"/>
      <c r="AP45" s="67"/>
      <c r="AQ45" s="68"/>
      <c r="AR45" s="68"/>
    </row>
    <row r="46" spans="1:44">
      <c r="A46" s="69"/>
      <c r="B46" s="410"/>
      <c r="C46" s="142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40"/>
      <c r="AP46" s="67"/>
      <c r="AQ46" s="68"/>
      <c r="AR46" s="68"/>
    </row>
    <row r="47" spans="1:44">
      <c r="A47" s="69"/>
      <c r="B47" s="414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272"/>
      <c r="AJ47" s="272"/>
      <c r="AK47" s="272"/>
      <c r="AL47" s="272"/>
      <c r="AM47" s="272"/>
      <c r="AN47" s="272"/>
      <c r="AO47" s="40"/>
      <c r="AP47" s="67"/>
      <c r="AQ47" s="68"/>
      <c r="AR47" s="68"/>
    </row>
    <row r="48" spans="1:44">
      <c r="A48" s="69"/>
      <c r="B48" s="410"/>
      <c r="C48" s="158"/>
      <c r="D48" s="158"/>
      <c r="E48" s="158"/>
      <c r="F48" s="157"/>
      <c r="G48" s="157"/>
      <c r="H48" s="158"/>
      <c r="I48" s="157"/>
      <c r="J48" s="158"/>
      <c r="K48" s="158"/>
      <c r="L48" s="157"/>
      <c r="M48" s="158"/>
      <c r="N48" s="157"/>
      <c r="O48" s="157"/>
      <c r="P48" s="158"/>
      <c r="Q48" s="157"/>
      <c r="R48" s="157"/>
      <c r="S48" s="157"/>
      <c r="T48" s="157"/>
      <c r="U48" s="157"/>
      <c r="V48" s="157"/>
      <c r="W48" s="157"/>
      <c r="X48" s="157"/>
      <c r="Y48" s="157"/>
      <c r="Z48" s="158"/>
      <c r="AA48" s="158"/>
      <c r="AB48" s="158"/>
      <c r="AC48" s="158"/>
      <c r="AD48" s="158"/>
      <c r="AE48" s="158"/>
      <c r="AF48" s="158"/>
      <c r="AG48" s="158"/>
      <c r="AH48" s="158"/>
      <c r="AI48" s="157"/>
      <c r="AJ48" s="157"/>
      <c r="AK48" s="157"/>
      <c r="AL48" s="157"/>
      <c r="AM48" s="157"/>
      <c r="AN48" s="157"/>
      <c r="AO48" s="40"/>
      <c r="AP48" s="67"/>
      <c r="AQ48" s="68"/>
      <c r="AR48" s="68"/>
    </row>
    <row r="49" spans="1:44">
      <c r="A49" s="69"/>
      <c r="B49" s="409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40"/>
      <c r="AP49" s="67"/>
      <c r="AQ49" s="68"/>
      <c r="AR49" s="68"/>
    </row>
    <row r="50" spans="1:44">
      <c r="A50" s="66"/>
      <c r="B50" s="413"/>
      <c r="C50" s="214"/>
      <c r="D50" s="214"/>
      <c r="E50" s="214"/>
      <c r="F50" s="214"/>
      <c r="G50" s="206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14"/>
      <c r="AG50" s="214"/>
      <c r="AH50" s="214"/>
      <c r="AI50" s="214"/>
      <c r="AJ50" s="214"/>
      <c r="AK50" s="214"/>
      <c r="AL50" s="214"/>
      <c r="AM50" s="214"/>
      <c r="AN50" s="214"/>
      <c r="AO50" s="40"/>
      <c r="AP50" s="67"/>
      <c r="AQ50" s="68"/>
      <c r="AR50" s="68"/>
    </row>
    <row r="51" spans="1:44">
      <c r="A51" s="70"/>
      <c r="B51" s="409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40"/>
      <c r="AP51" s="67"/>
      <c r="AQ51" s="68"/>
      <c r="AR51" s="68"/>
    </row>
    <row r="52" spans="1:44">
      <c r="A52" s="70"/>
      <c r="B52" s="41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6"/>
      <c r="AG52" s="166"/>
      <c r="AH52" s="166"/>
      <c r="AI52" s="166"/>
      <c r="AJ52" s="166"/>
      <c r="AK52" s="166"/>
      <c r="AL52" s="166"/>
      <c r="AM52" s="166"/>
      <c r="AN52" s="166"/>
      <c r="AO52" s="40"/>
      <c r="AP52" s="67"/>
      <c r="AQ52" s="68"/>
      <c r="AR52" s="68"/>
    </row>
    <row r="53" spans="1:44">
      <c r="A53" s="79"/>
      <c r="B53" s="401"/>
      <c r="C53" s="214"/>
      <c r="D53" s="214"/>
      <c r="E53" s="214"/>
      <c r="F53" s="214"/>
      <c r="G53" s="206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14"/>
      <c r="AG53" s="214"/>
      <c r="AH53" s="214"/>
      <c r="AI53" s="214"/>
      <c r="AJ53" s="214"/>
      <c r="AK53" s="214"/>
      <c r="AL53" s="214"/>
      <c r="AM53" s="214"/>
      <c r="AN53" s="214"/>
      <c r="AO53" s="40"/>
      <c r="AP53" s="67"/>
      <c r="AQ53" s="68"/>
      <c r="AR53" s="68"/>
    </row>
    <row r="54" spans="1:44">
      <c r="A54" s="79"/>
      <c r="B54" s="40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40"/>
      <c r="AP54" s="67"/>
      <c r="AQ54" s="68"/>
      <c r="AR54" s="68"/>
    </row>
    <row r="55" spans="1:44">
      <c r="A55" s="69"/>
      <c r="B55" s="401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06"/>
      <c r="AJ55" s="206"/>
      <c r="AK55" s="206"/>
      <c r="AL55" s="206"/>
      <c r="AM55" s="206"/>
      <c r="AN55" s="206"/>
      <c r="AO55" s="40"/>
      <c r="AP55" s="67"/>
      <c r="AQ55" s="68"/>
      <c r="AR55" s="68"/>
    </row>
    <row r="56" spans="1:44">
      <c r="A56" s="69"/>
      <c r="B56" s="279"/>
      <c r="C56" s="206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06"/>
      <c r="AN56" s="206"/>
      <c r="AO56" s="40"/>
      <c r="AP56" s="67"/>
      <c r="AQ56" s="68"/>
      <c r="AR56" s="68"/>
    </row>
    <row r="57" spans="1:44">
      <c r="A57" s="80"/>
      <c r="B57" s="409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06"/>
      <c r="AJ57" s="206"/>
      <c r="AK57" s="206"/>
      <c r="AL57" s="206"/>
      <c r="AM57" s="206"/>
      <c r="AN57" s="206"/>
      <c r="AO57" s="40"/>
      <c r="AP57" s="67"/>
      <c r="AQ57" s="68"/>
      <c r="AR57" s="68"/>
    </row>
    <row r="58" spans="1:44">
      <c r="A58" s="81"/>
      <c r="B58" s="409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33"/>
      <c r="AL58" s="233"/>
      <c r="AM58" s="233"/>
      <c r="AN58" s="233"/>
      <c r="AO58" s="40"/>
      <c r="AP58" s="67"/>
      <c r="AQ58" s="68"/>
      <c r="AR58" s="68"/>
    </row>
    <row r="59" spans="1:44">
      <c r="A59" s="80"/>
      <c r="B59" s="409"/>
      <c r="C59" s="176"/>
      <c r="D59" s="176"/>
      <c r="E59" s="176"/>
      <c r="F59" s="176"/>
      <c r="G59" s="82"/>
      <c r="H59" s="176"/>
      <c r="I59" s="176"/>
      <c r="J59" s="176"/>
      <c r="K59" s="82"/>
      <c r="L59" s="176"/>
      <c r="M59" s="176"/>
      <c r="N59" s="176"/>
      <c r="O59" s="82"/>
      <c r="P59" s="176"/>
      <c r="Q59" s="176"/>
      <c r="R59" s="176"/>
      <c r="S59" s="82"/>
      <c r="T59" s="176"/>
      <c r="U59" s="176"/>
      <c r="V59" s="176"/>
      <c r="W59" s="82"/>
      <c r="X59" s="176"/>
      <c r="Y59" s="176"/>
      <c r="Z59" s="176"/>
      <c r="AA59" s="82"/>
      <c r="AB59" s="176"/>
      <c r="AC59" s="176"/>
      <c r="AD59" s="176"/>
      <c r="AE59" s="82"/>
      <c r="AF59" s="176"/>
      <c r="AG59" s="176"/>
      <c r="AH59" s="181"/>
      <c r="AI59" s="176"/>
      <c r="AJ59" s="176"/>
      <c r="AK59" s="176"/>
      <c r="AL59" s="176"/>
      <c r="AM59" s="176"/>
      <c r="AN59" s="176"/>
      <c r="AO59" s="40"/>
      <c r="AP59" s="67"/>
      <c r="AQ59" s="68"/>
      <c r="AR59" s="68"/>
    </row>
    <row r="60" spans="1:44">
      <c r="A60" s="80"/>
      <c r="B60" s="409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43"/>
      <c r="AJ60" s="143"/>
      <c r="AK60" s="143"/>
      <c r="AL60" s="143"/>
      <c r="AM60" s="143"/>
      <c r="AN60" s="143"/>
      <c r="AO60" s="40"/>
      <c r="AP60" s="67"/>
      <c r="AQ60" s="68"/>
      <c r="AR60" s="68"/>
    </row>
    <row r="61" spans="1:44">
      <c r="A61" s="69"/>
      <c r="B61" s="410"/>
      <c r="C61" s="169"/>
      <c r="D61" s="169"/>
      <c r="E61" s="169"/>
      <c r="F61" s="169"/>
      <c r="G61" s="169"/>
      <c r="H61" s="77"/>
      <c r="I61" s="169"/>
      <c r="J61" s="169"/>
      <c r="K61" s="169"/>
      <c r="L61" s="169"/>
      <c r="M61" s="169"/>
      <c r="N61" s="169"/>
      <c r="O61" s="169"/>
      <c r="P61" s="77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203"/>
      <c r="AL61" s="169"/>
      <c r="AM61" s="204"/>
      <c r="AN61" s="169"/>
      <c r="AO61" s="40"/>
      <c r="AP61" s="67"/>
      <c r="AQ61" s="68"/>
      <c r="AR61" s="68"/>
    </row>
    <row r="62" spans="1:44" ht="24" customHeight="1">
      <c r="A62" s="69"/>
      <c r="B62" s="410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40"/>
      <c r="AP62" s="67"/>
      <c r="AQ62" s="68"/>
      <c r="AR62" s="68"/>
    </row>
    <row r="63" spans="1:44">
      <c r="A63" s="83"/>
      <c r="B63" s="409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76"/>
      <c r="AL63" s="168"/>
      <c r="AM63" s="168"/>
      <c r="AN63" s="168"/>
      <c r="AO63" s="40"/>
      <c r="AP63" s="67"/>
      <c r="AQ63" s="68"/>
      <c r="AR63" s="68"/>
    </row>
    <row r="64" spans="1:44" ht="15" customHeight="1"/>
    <row r="65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opLeftCell="G1" zoomScale="85" zoomScaleNormal="85" workbookViewId="0">
      <selection activeCell="S17" sqref="S17"/>
    </sheetView>
  </sheetViews>
  <sheetFormatPr defaultRowHeight="14.4"/>
  <cols>
    <col min="1" max="1" width="16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  <col min="38" max="38" width="9.109375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84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6" t="s">
        <v>54</v>
      </c>
      <c r="AF2" s="446"/>
      <c r="AG2" s="446" t="s">
        <v>55</v>
      </c>
      <c r="AH2" s="446"/>
      <c r="AI2" s="446" t="s">
        <v>56</v>
      </c>
      <c r="AJ2" s="446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85" t="s">
        <v>57</v>
      </c>
      <c r="AF3" s="85" t="s">
        <v>49</v>
      </c>
      <c r="AG3" s="85" t="s">
        <v>57</v>
      </c>
      <c r="AH3" s="85" t="s">
        <v>49</v>
      </c>
      <c r="AI3" s="85" t="s">
        <v>57</v>
      </c>
      <c r="AJ3" s="8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8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7</v>
      </c>
      <c r="D17" s="176">
        <v>0</v>
      </c>
      <c r="E17" s="176">
        <v>0</v>
      </c>
      <c r="F17" s="176">
        <v>0</v>
      </c>
      <c r="G17" s="176">
        <v>7</v>
      </c>
      <c r="H17" s="176">
        <v>0</v>
      </c>
      <c r="I17" s="176">
        <v>0</v>
      </c>
      <c r="J17" s="176">
        <v>0</v>
      </c>
      <c r="K17" s="176">
        <v>6</v>
      </c>
      <c r="L17" s="176">
        <v>1</v>
      </c>
      <c r="M17" s="176">
        <v>0</v>
      </c>
      <c r="N17" s="176">
        <v>0</v>
      </c>
      <c r="O17" s="176">
        <v>8</v>
      </c>
      <c r="P17" s="176">
        <v>0</v>
      </c>
      <c r="Q17" s="176">
        <v>0</v>
      </c>
      <c r="R17" s="176">
        <v>0</v>
      </c>
      <c r="S17" s="176">
        <v>9</v>
      </c>
      <c r="T17" s="176">
        <v>1</v>
      </c>
      <c r="U17" s="176">
        <v>0</v>
      </c>
      <c r="V17" s="176">
        <v>0</v>
      </c>
      <c r="W17" s="176">
        <v>7</v>
      </c>
      <c r="X17" s="176">
        <v>2</v>
      </c>
      <c r="Y17" s="176">
        <v>0</v>
      </c>
      <c r="Z17" s="176">
        <v>0</v>
      </c>
      <c r="AA17" s="176">
        <v>3</v>
      </c>
      <c r="AB17" s="176">
        <v>1</v>
      </c>
      <c r="AC17" s="176">
        <v>0</v>
      </c>
      <c r="AD17" s="176">
        <v>0</v>
      </c>
      <c r="AE17" s="176"/>
      <c r="AF17" s="176">
        <v>0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f t="shared" si="1"/>
        <v>5</v>
      </c>
      <c r="AP17" s="41">
        <f t="shared" si="2"/>
        <v>47</v>
      </c>
      <c r="AQ17" s="41">
        <f t="shared" si="0"/>
        <v>0</v>
      </c>
      <c r="AR17" s="41">
        <f t="shared" si="0"/>
        <v>0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ref="AQ19:AR21" si="3">SUM(E19+I19+M19+Q19+U19+Y19+AC19+AG19)</f>
        <v>0</v>
      </c>
      <c r="AR19" s="41">
        <f t="shared" si="3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si="3"/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7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7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6</v>
      </c>
      <c r="L22" s="426">
        <f t="shared" si="4"/>
        <v>1</v>
      </c>
      <c r="M22" s="426">
        <f t="shared" si="4"/>
        <v>0</v>
      </c>
      <c r="N22" s="426">
        <f t="shared" si="4"/>
        <v>0</v>
      </c>
      <c r="O22" s="426">
        <f t="shared" si="4"/>
        <v>8</v>
      </c>
      <c r="P22" s="426">
        <f t="shared" si="4"/>
        <v>0</v>
      </c>
      <c r="Q22" s="426">
        <f t="shared" si="4"/>
        <v>0</v>
      </c>
      <c r="R22" s="426">
        <f t="shared" si="4"/>
        <v>0</v>
      </c>
      <c r="S22" s="426">
        <f t="shared" si="4"/>
        <v>9</v>
      </c>
      <c r="T22" s="426">
        <f t="shared" si="4"/>
        <v>1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2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1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5</v>
      </c>
      <c r="AP22" s="426">
        <f t="shared" si="4"/>
        <v>47</v>
      </c>
      <c r="AQ22" s="426">
        <f t="shared" si="4"/>
        <v>0</v>
      </c>
      <c r="AR22" s="426">
        <f t="shared" si="4"/>
        <v>0</v>
      </c>
    </row>
    <row r="23" spans="1:44">
      <c r="A23" s="69"/>
      <c r="B23" s="401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14"/>
      <c r="AJ23" s="214"/>
      <c r="AK23" s="86"/>
      <c r="AL23" s="86"/>
      <c r="AM23" s="87"/>
      <c r="AN23" s="87"/>
    </row>
    <row r="24" spans="1:44">
      <c r="A24" s="69"/>
      <c r="B24" s="410"/>
      <c r="C24" s="153"/>
      <c r="D24" s="153"/>
      <c r="E24" s="272"/>
      <c r="F24" s="272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86"/>
      <c r="AL24" s="86"/>
      <c r="AM24" s="87"/>
      <c r="AN24" s="87"/>
    </row>
    <row r="25" spans="1:44">
      <c r="A25" s="69"/>
      <c r="B25" s="401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5"/>
      <c r="X25" s="205"/>
      <c r="Y25" s="205"/>
      <c r="Z25" s="205"/>
      <c r="AA25" s="205"/>
      <c r="AB25" s="205"/>
      <c r="AC25" s="205"/>
      <c r="AD25" s="205"/>
      <c r="AE25" s="214"/>
      <c r="AF25" s="214"/>
      <c r="AG25" s="214"/>
      <c r="AH25" s="214"/>
      <c r="AI25" s="214"/>
      <c r="AJ25" s="214"/>
      <c r="AK25" s="86"/>
      <c r="AL25" s="86"/>
      <c r="AM25" s="87"/>
      <c r="AN25" s="87"/>
    </row>
    <row r="26" spans="1:44">
      <c r="A26" s="69"/>
      <c r="B26" s="410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86"/>
      <c r="AL26" s="86"/>
      <c r="AM26" s="87"/>
      <c r="AN26" s="87"/>
    </row>
    <row r="27" spans="1:44">
      <c r="A27" s="69"/>
      <c r="B27" s="416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281"/>
      <c r="AF27" s="281"/>
      <c r="AG27" s="281"/>
      <c r="AH27" s="281"/>
      <c r="AI27" s="265"/>
      <c r="AJ27" s="265"/>
      <c r="AK27" s="86"/>
      <c r="AL27" s="86"/>
      <c r="AM27" s="87"/>
      <c r="AN27" s="87"/>
    </row>
    <row r="28" spans="1:44">
      <c r="A28" s="69"/>
      <c r="B28" s="410"/>
      <c r="C28" s="153"/>
      <c r="D28" s="154"/>
      <c r="E28" s="153"/>
      <c r="F28" s="154"/>
      <c r="G28" s="154"/>
      <c r="H28" s="153"/>
      <c r="I28" s="154"/>
      <c r="J28" s="153"/>
      <c r="K28" s="153"/>
      <c r="L28" s="154"/>
      <c r="M28" s="153"/>
      <c r="N28" s="153"/>
      <c r="O28" s="153"/>
      <c r="P28" s="153"/>
      <c r="Q28" s="153"/>
      <c r="R28" s="153"/>
      <c r="S28" s="153"/>
      <c r="T28" s="153"/>
      <c r="U28" s="153"/>
      <c r="V28" s="154"/>
      <c r="W28" s="154"/>
      <c r="X28" s="154"/>
      <c r="Y28" s="154"/>
      <c r="Z28" s="154"/>
      <c r="AA28" s="154"/>
      <c r="AB28" s="154"/>
      <c r="AC28" s="154"/>
      <c r="AD28" s="154"/>
      <c r="AE28" s="153"/>
      <c r="AF28" s="153"/>
      <c r="AG28" s="153"/>
      <c r="AH28" s="153"/>
      <c r="AI28" s="153"/>
      <c r="AJ28" s="153"/>
      <c r="AK28" s="86"/>
      <c r="AL28" s="86"/>
      <c r="AM28" s="87"/>
      <c r="AN28" s="87"/>
    </row>
    <row r="29" spans="1:44">
      <c r="A29" s="69"/>
      <c r="B29" s="409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86"/>
      <c r="AL29" s="86"/>
      <c r="AM29" s="87"/>
      <c r="AN29" s="87"/>
    </row>
    <row r="30" spans="1:44">
      <c r="A30" s="66"/>
      <c r="B30" s="4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86"/>
      <c r="AL30" s="86"/>
      <c r="AM30" s="87"/>
      <c r="AN30" s="87"/>
    </row>
    <row r="31" spans="1:44">
      <c r="A31" s="70"/>
      <c r="B31" s="40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86"/>
      <c r="AL31" s="86"/>
      <c r="AM31" s="87"/>
      <c r="AN31" s="87"/>
    </row>
    <row r="32" spans="1:44">
      <c r="A32" s="70"/>
      <c r="B32" s="41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53"/>
      <c r="AG32" s="153"/>
      <c r="AH32" s="153"/>
      <c r="AI32" s="153"/>
      <c r="AJ32" s="153"/>
      <c r="AK32" s="86"/>
      <c r="AL32" s="86"/>
      <c r="AM32" s="87"/>
      <c r="AN32" s="87"/>
    </row>
    <row r="33" spans="1:40">
      <c r="A33" s="79"/>
      <c r="B33" s="401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86"/>
      <c r="AL33" s="86"/>
      <c r="AM33" s="87"/>
      <c r="AN33" s="87"/>
    </row>
    <row r="34" spans="1:40">
      <c r="A34" s="79"/>
      <c r="B34" s="408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86"/>
      <c r="AL34" s="86"/>
      <c r="AM34" s="87"/>
      <c r="AN34" s="87"/>
    </row>
    <row r="35" spans="1:40">
      <c r="A35" s="69"/>
      <c r="B35" s="410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4"/>
      <c r="AG35" s="214"/>
      <c r="AH35" s="214"/>
      <c r="AI35" s="214"/>
      <c r="AJ35" s="214"/>
      <c r="AK35" s="86"/>
      <c r="AL35" s="86"/>
      <c r="AM35" s="87"/>
      <c r="AN35" s="87"/>
    </row>
    <row r="36" spans="1:40">
      <c r="A36" s="69"/>
      <c r="B36" s="279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86"/>
      <c r="AL36" s="86"/>
      <c r="AM36" s="87"/>
      <c r="AN36" s="87"/>
    </row>
    <row r="37" spans="1:40">
      <c r="A37" s="80"/>
      <c r="B37" s="409"/>
      <c r="C37" s="220"/>
      <c r="D37" s="220"/>
      <c r="E37" s="220"/>
      <c r="F37" s="220"/>
      <c r="G37" s="220"/>
      <c r="H37" s="220"/>
      <c r="I37" s="214"/>
      <c r="J37" s="214"/>
      <c r="K37" s="220"/>
      <c r="L37" s="220"/>
      <c r="M37" s="214"/>
      <c r="N37" s="214"/>
      <c r="O37" s="220"/>
      <c r="P37" s="220"/>
      <c r="Q37" s="214"/>
      <c r="R37" s="214"/>
      <c r="S37" s="220"/>
      <c r="T37" s="220"/>
      <c r="U37" s="214"/>
      <c r="V37" s="214"/>
      <c r="W37" s="220"/>
      <c r="X37" s="220"/>
      <c r="Y37" s="214"/>
      <c r="Z37" s="214"/>
      <c r="AA37" s="220"/>
      <c r="AB37" s="220"/>
      <c r="AC37" s="214"/>
      <c r="AD37" s="214"/>
      <c r="AE37" s="214"/>
      <c r="AF37" s="214"/>
      <c r="AG37" s="214"/>
      <c r="AH37" s="214"/>
      <c r="AI37" s="214"/>
      <c r="AJ37" s="214"/>
      <c r="AK37" s="86"/>
      <c r="AL37" s="86"/>
      <c r="AM37" s="87"/>
      <c r="AN37" s="87"/>
    </row>
    <row r="38" spans="1:40">
      <c r="A38" s="81"/>
      <c r="B38" s="409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86"/>
      <c r="AL38" s="86"/>
      <c r="AM38" s="87"/>
      <c r="AN38" s="87"/>
    </row>
    <row r="39" spans="1:40">
      <c r="A39" s="80"/>
      <c r="B39" s="409"/>
      <c r="C39" s="82"/>
      <c r="D39" s="180"/>
      <c r="E39" s="180"/>
      <c r="F39" s="180"/>
      <c r="G39" s="82"/>
      <c r="H39" s="180"/>
      <c r="I39" s="180"/>
      <c r="J39" s="180"/>
      <c r="K39" s="82"/>
      <c r="L39" s="180"/>
      <c r="M39" s="180"/>
      <c r="N39" s="180"/>
      <c r="O39" s="82"/>
      <c r="P39" s="180"/>
      <c r="Q39" s="180"/>
      <c r="R39" s="180"/>
      <c r="S39" s="82"/>
      <c r="T39" s="180"/>
      <c r="U39" s="180"/>
      <c r="V39" s="180"/>
      <c r="W39" s="82"/>
      <c r="X39" s="180"/>
      <c r="Y39" s="180"/>
      <c r="Z39" s="180"/>
      <c r="AA39" s="82"/>
      <c r="AB39" s="180"/>
      <c r="AC39" s="180"/>
      <c r="AD39" s="182"/>
      <c r="AE39" s="180"/>
      <c r="AF39" s="180"/>
      <c r="AG39" s="180"/>
      <c r="AH39" s="180"/>
      <c r="AI39" s="180"/>
      <c r="AJ39" s="180"/>
      <c r="AK39" s="86"/>
      <c r="AL39" s="86"/>
      <c r="AM39" s="87"/>
      <c r="AN39" s="87"/>
    </row>
    <row r="40" spans="1:40">
      <c r="A40" s="80"/>
      <c r="B40" s="40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53"/>
      <c r="AF40" s="153"/>
      <c r="AG40" s="153"/>
      <c r="AH40" s="153"/>
      <c r="AI40" s="153"/>
      <c r="AJ40" s="153"/>
      <c r="AK40" s="86"/>
      <c r="AL40" s="86"/>
      <c r="AM40" s="87"/>
      <c r="AN40" s="87"/>
    </row>
    <row r="41" spans="1:40">
      <c r="A41" s="69"/>
      <c r="B41" s="41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77"/>
      <c r="AC41" s="177"/>
      <c r="AD41" s="177"/>
      <c r="AE41" s="177"/>
      <c r="AF41" s="177"/>
      <c r="AG41" s="177"/>
      <c r="AH41" s="177"/>
      <c r="AI41" s="177"/>
      <c r="AJ41" s="177"/>
      <c r="AK41" s="86"/>
      <c r="AL41" s="86"/>
      <c r="AM41" s="87"/>
      <c r="AN41" s="87"/>
    </row>
    <row r="42" spans="1:40">
      <c r="A42" s="69"/>
      <c r="B42" s="410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86"/>
      <c r="AL42" s="86"/>
      <c r="AM42" s="87"/>
      <c r="AN42" s="87"/>
    </row>
    <row r="43" spans="1:40">
      <c r="A43" s="83"/>
      <c r="B43" s="409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86"/>
      <c r="AL43" s="86"/>
      <c r="AM43" s="87"/>
      <c r="AN43" s="87"/>
    </row>
    <row r="44" spans="1:40" ht="15" customHeight="1"/>
    <row r="45" spans="1:40" ht="15" customHeight="1"/>
    <row r="46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6"/>
  <sheetViews>
    <sheetView topLeftCell="R2" zoomScale="80" zoomScaleNormal="80" workbookViewId="0">
      <selection activeCell="AN19" sqref="AN19"/>
    </sheetView>
  </sheetViews>
  <sheetFormatPr defaultRowHeight="14.4"/>
  <cols>
    <col min="1" max="1" width="17.33203125" customWidth="1"/>
    <col min="31" max="31" width="10.44140625" customWidth="1"/>
    <col min="32" max="32" width="13" customWidth="1"/>
    <col min="33" max="33" width="10.44140625" customWidth="1"/>
    <col min="34" max="34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33"/>
      <c r="AJ1" s="33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6" t="s">
        <v>54</v>
      </c>
      <c r="AF2" s="446"/>
      <c r="AG2" s="446" t="s">
        <v>55</v>
      </c>
      <c r="AH2" s="446"/>
      <c r="AI2" s="446" t="s">
        <v>56</v>
      </c>
      <c r="AJ2" s="446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85" t="s">
        <v>57</v>
      </c>
      <c r="AF3" s="85" t="s">
        <v>49</v>
      </c>
      <c r="AG3" s="85" t="s">
        <v>57</v>
      </c>
      <c r="AH3" s="85" t="s">
        <v>49</v>
      </c>
      <c r="AI3" s="85" t="s">
        <v>57</v>
      </c>
      <c r="AJ3" s="8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8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3</v>
      </c>
      <c r="M17" s="176">
        <v>0</v>
      </c>
      <c r="N17" s="176">
        <v>2</v>
      </c>
      <c r="O17" s="176">
        <v>14</v>
      </c>
      <c r="P17" s="176">
        <v>5</v>
      </c>
      <c r="Q17" s="176">
        <v>2</v>
      </c>
      <c r="R17" s="176">
        <v>3</v>
      </c>
      <c r="S17" s="176">
        <v>14</v>
      </c>
      <c r="T17" s="176">
        <v>4</v>
      </c>
      <c r="U17" s="176">
        <v>0</v>
      </c>
      <c r="V17" s="176">
        <v>1</v>
      </c>
      <c r="W17" s="176">
        <v>7</v>
      </c>
      <c r="X17" s="176">
        <v>0</v>
      </c>
      <c r="Y17" s="176">
        <v>0</v>
      </c>
      <c r="Z17" s="176">
        <v>0</v>
      </c>
      <c r="AA17" s="176">
        <v>0</v>
      </c>
      <c r="AB17" s="176">
        <v>3</v>
      </c>
      <c r="AC17" s="176">
        <v>0</v>
      </c>
      <c r="AD17" s="176">
        <v>0</v>
      </c>
      <c r="AE17" s="176"/>
      <c r="AF17" s="176">
        <v>7</v>
      </c>
      <c r="AG17" s="176"/>
      <c r="AH17" s="176">
        <v>1</v>
      </c>
      <c r="AI17" s="177"/>
      <c r="AJ17" s="177">
        <v>0</v>
      </c>
      <c r="AK17" s="177"/>
      <c r="AL17" s="177"/>
      <c r="AM17" s="177"/>
      <c r="AN17" s="177"/>
      <c r="AO17" s="40">
        <v>12</v>
      </c>
      <c r="AP17" s="41">
        <f t="shared" si="2"/>
        <v>71</v>
      </c>
      <c r="AQ17" s="41">
        <f t="shared" si="0"/>
        <v>2</v>
      </c>
      <c r="AR17" s="41">
        <v>6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ref="AQ19:AR21" si="3">SUM(E19+I19+M19+Q19+U19+Y19+AC19+AG19)</f>
        <v>0</v>
      </c>
      <c r="AR19" s="41">
        <f t="shared" si="3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si="3"/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3</v>
      </c>
      <c r="M22" s="426">
        <f t="shared" si="4"/>
        <v>0</v>
      </c>
      <c r="N22" s="426">
        <f t="shared" si="4"/>
        <v>2</v>
      </c>
      <c r="O22" s="426">
        <f t="shared" si="4"/>
        <v>14</v>
      </c>
      <c r="P22" s="426">
        <f t="shared" si="4"/>
        <v>5</v>
      </c>
      <c r="Q22" s="426">
        <f t="shared" si="4"/>
        <v>2</v>
      </c>
      <c r="R22" s="426">
        <f t="shared" si="4"/>
        <v>3</v>
      </c>
      <c r="S22" s="426">
        <f t="shared" si="4"/>
        <v>14</v>
      </c>
      <c r="T22" s="426">
        <f t="shared" si="4"/>
        <v>4</v>
      </c>
      <c r="U22" s="426">
        <f t="shared" si="4"/>
        <v>0</v>
      </c>
      <c r="V22" s="426">
        <f t="shared" si="4"/>
        <v>1</v>
      </c>
      <c r="W22" s="426">
        <f t="shared" si="4"/>
        <v>7</v>
      </c>
      <c r="X22" s="426">
        <f t="shared" si="4"/>
        <v>0</v>
      </c>
      <c r="Y22" s="426">
        <f t="shared" si="4"/>
        <v>0</v>
      </c>
      <c r="Z22" s="426">
        <f t="shared" si="4"/>
        <v>0</v>
      </c>
      <c r="AA22" s="426">
        <f t="shared" si="4"/>
        <v>0</v>
      </c>
      <c r="AB22" s="426">
        <f t="shared" si="4"/>
        <v>3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7</v>
      </c>
      <c r="AG22" s="426">
        <f t="shared" si="4"/>
        <v>0</v>
      </c>
      <c r="AH22" s="426">
        <f t="shared" si="4"/>
        <v>1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12</v>
      </c>
      <c r="AP22" s="426">
        <f t="shared" si="4"/>
        <v>71</v>
      </c>
      <c r="AQ22" s="426">
        <f t="shared" si="4"/>
        <v>2</v>
      </c>
      <c r="AR22" s="426">
        <f t="shared" si="4"/>
        <v>6</v>
      </c>
    </row>
    <row r="23" spans="1:44">
      <c r="A23" s="69"/>
      <c r="B23" s="401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14"/>
      <c r="AJ23" s="214"/>
      <c r="AK23" s="86"/>
      <c r="AL23" s="86"/>
      <c r="AM23" s="87"/>
      <c r="AN23" s="87"/>
    </row>
    <row r="24" spans="1:44">
      <c r="A24" s="69"/>
      <c r="B24" s="410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86"/>
      <c r="AL24" s="86"/>
      <c r="AM24" s="87"/>
      <c r="AN24" s="87"/>
    </row>
    <row r="25" spans="1:44">
      <c r="A25" s="69"/>
      <c r="B25" s="401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5"/>
      <c r="X25" s="205"/>
      <c r="Y25" s="205"/>
      <c r="Z25" s="205"/>
      <c r="AA25" s="205"/>
      <c r="AB25" s="205"/>
      <c r="AC25" s="205"/>
      <c r="AD25" s="205"/>
      <c r="AE25" s="214"/>
      <c r="AF25" s="214"/>
      <c r="AG25" s="214"/>
      <c r="AH25" s="214"/>
      <c r="AI25" s="214"/>
      <c r="AJ25" s="214"/>
      <c r="AK25" s="86"/>
      <c r="AL25" s="86"/>
      <c r="AM25" s="87"/>
      <c r="AN25" s="87"/>
    </row>
    <row r="26" spans="1:44">
      <c r="A26" s="69"/>
      <c r="B26" s="410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86"/>
      <c r="AL26" s="86"/>
      <c r="AM26" s="87"/>
      <c r="AN26" s="87"/>
    </row>
    <row r="27" spans="1:44">
      <c r="A27" s="69"/>
      <c r="B27" s="416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281"/>
      <c r="AF27" s="281"/>
      <c r="AG27" s="281"/>
      <c r="AH27" s="281"/>
      <c r="AI27" s="265"/>
      <c r="AJ27" s="265"/>
      <c r="AK27" s="86"/>
      <c r="AL27" s="86"/>
      <c r="AM27" s="87"/>
      <c r="AN27" s="87"/>
    </row>
    <row r="28" spans="1:44">
      <c r="A28" s="69"/>
      <c r="B28" s="410"/>
      <c r="C28" s="153"/>
      <c r="D28" s="154"/>
      <c r="E28" s="153"/>
      <c r="F28" s="154"/>
      <c r="G28" s="154"/>
      <c r="H28" s="153"/>
      <c r="I28" s="154"/>
      <c r="J28" s="153"/>
      <c r="K28" s="153"/>
      <c r="L28" s="154"/>
      <c r="M28" s="153"/>
      <c r="N28" s="153"/>
      <c r="O28" s="153"/>
      <c r="P28" s="153"/>
      <c r="Q28" s="153"/>
      <c r="R28" s="153"/>
      <c r="S28" s="153"/>
      <c r="T28" s="153"/>
      <c r="U28" s="153"/>
      <c r="V28" s="154"/>
      <c r="W28" s="154"/>
      <c r="X28" s="154"/>
      <c r="Y28" s="154"/>
      <c r="Z28" s="154"/>
      <c r="AA28" s="154"/>
      <c r="AB28" s="154"/>
      <c r="AC28" s="154"/>
      <c r="AD28" s="154"/>
      <c r="AE28" s="153"/>
      <c r="AF28" s="153"/>
      <c r="AG28" s="153"/>
      <c r="AH28" s="153"/>
      <c r="AI28" s="153"/>
      <c r="AJ28" s="153"/>
      <c r="AK28" s="86"/>
      <c r="AL28" s="86"/>
      <c r="AM28" s="87"/>
      <c r="AN28" s="87"/>
    </row>
    <row r="29" spans="1:44">
      <c r="A29" s="69"/>
      <c r="B29" s="409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86"/>
      <c r="AL29" s="86"/>
      <c r="AM29" s="87"/>
      <c r="AN29" s="87"/>
    </row>
    <row r="30" spans="1:44">
      <c r="A30" s="66"/>
      <c r="B30" s="4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86"/>
      <c r="AL30" s="86"/>
      <c r="AM30" s="87"/>
      <c r="AN30" s="87"/>
    </row>
    <row r="31" spans="1:44">
      <c r="A31" s="70"/>
      <c r="B31" s="392"/>
      <c r="C31" s="246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46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86"/>
      <c r="AL31" s="86"/>
      <c r="AM31" s="87"/>
      <c r="AN31" s="87"/>
    </row>
    <row r="32" spans="1:44">
      <c r="A32" s="70"/>
      <c r="B32" s="41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53"/>
      <c r="AG32" s="153"/>
      <c r="AH32" s="153"/>
      <c r="AI32" s="153"/>
      <c r="AJ32" s="153"/>
      <c r="AK32" s="86"/>
      <c r="AL32" s="86"/>
      <c r="AM32" s="87"/>
      <c r="AN32" s="87"/>
    </row>
    <row r="33" spans="1:40">
      <c r="A33" s="79"/>
      <c r="B33" s="401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86"/>
      <c r="AL33" s="86"/>
      <c r="AM33" s="87"/>
      <c r="AN33" s="87"/>
    </row>
    <row r="34" spans="1:40">
      <c r="A34" s="79"/>
      <c r="B34" s="408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86"/>
      <c r="AL34" s="86"/>
      <c r="AM34" s="87"/>
      <c r="AN34" s="87"/>
    </row>
    <row r="35" spans="1:40">
      <c r="A35" s="69"/>
      <c r="B35" s="401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4"/>
      <c r="AG35" s="214"/>
      <c r="AH35" s="214"/>
      <c r="AI35" s="214"/>
      <c r="AJ35" s="214"/>
      <c r="AK35" s="86"/>
      <c r="AL35" s="86"/>
      <c r="AM35" s="87"/>
      <c r="AN35" s="87"/>
    </row>
    <row r="36" spans="1:40">
      <c r="A36" s="69"/>
      <c r="B36" s="401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86"/>
      <c r="AL36" s="86"/>
      <c r="AM36" s="87"/>
      <c r="AN36" s="87"/>
    </row>
    <row r="37" spans="1:40">
      <c r="A37" s="80"/>
      <c r="B37" s="409"/>
      <c r="C37" s="220"/>
      <c r="D37" s="220"/>
      <c r="E37" s="220"/>
      <c r="F37" s="220"/>
      <c r="G37" s="220"/>
      <c r="H37" s="220"/>
      <c r="I37" s="214"/>
      <c r="J37" s="214"/>
      <c r="K37" s="220"/>
      <c r="L37" s="220"/>
      <c r="M37" s="214"/>
      <c r="N37" s="214"/>
      <c r="O37" s="220"/>
      <c r="P37" s="214"/>
      <c r="Q37" s="214"/>
      <c r="R37" s="214"/>
      <c r="S37" s="220"/>
      <c r="T37" s="214"/>
      <c r="U37" s="214"/>
      <c r="V37" s="214"/>
      <c r="W37" s="220"/>
      <c r="X37" s="214"/>
      <c r="Y37" s="214"/>
      <c r="Z37" s="214"/>
      <c r="AA37" s="220"/>
      <c r="AB37" s="220"/>
      <c r="AC37" s="214"/>
      <c r="AD37" s="214"/>
      <c r="AE37" s="214"/>
      <c r="AF37" s="214"/>
      <c r="AG37" s="214"/>
      <c r="AH37" s="214"/>
      <c r="AI37" s="214"/>
      <c r="AJ37" s="214"/>
      <c r="AK37" s="86"/>
      <c r="AL37" s="86"/>
      <c r="AM37" s="87"/>
      <c r="AN37" s="87"/>
    </row>
    <row r="38" spans="1:40">
      <c r="A38" s="81"/>
      <c r="B38" s="409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86"/>
      <c r="AL38" s="86"/>
      <c r="AM38" s="87"/>
      <c r="AN38" s="87"/>
    </row>
    <row r="39" spans="1:40">
      <c r="A39" s="80"/>
      <c r="B39" s="409"/>
      <c r="C39" s="82"/>
      <c r="D39" s="180"/>
      <c r="E39" s="180"/>
      <c r="F39" s="180"/>
      <c r="G39" s="82"/>
      <c r="H39" s="180"/>
      <c r="I39" s="180"/>
      <c r="J39" s="180"/>
      <c r="K39" s="82"/>
      <c r="L39" s="180"/>
      <c r="M39" s="180"/>
      <c r="N39" s="180"/>
      <c r="O39" s="82"/>
      <c r="P39" s="180"/>
      <c r="Q39" s="180"/>
      <c r="R39" s="180"/>
      <c r="S39" s="82"/>
      <c r="T39" s="180"/>
      <c r="U39" s="180"/>
      <c r="V39" s="180"/>
      <c r="W39" s="82"/>
      <c r="X39" s="180"/>
      <c r="Y39" s="180"/>
      <c r="Z39" s="180"/>
      <c r="AA39" s="82"/>
      <c r="AB39" s="180"/>
      <c r="AC39" s="180"/>
      <c r="AD39" s="182"/>
      <c r="AE39" s="180"/>
      <c r="AF39" s="180"/>
      <c r="AG39" s="180"/>
      <c r="AH39" s="180"/>
      <c r="AI39" s="180"/>
      <c r="AJ39" s="180"/>
      <c r="AK39" s="86"/>
      <c r="AL39" s="86"/>
      <c r="AM39" s="87"/>
      <c r="AN39" s="87"/>
    </row>
    <row r="40" spans="1:40">
      <c r="A40" s="80"/>
      <c r="B40" s="40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53"/>
      <c r="AF40" s="153"/>
      <c r="AG40" s="153"/>
      <c r="AH40" s="153"/>
      <c r="AI40" s="153"/>
      <c r="AJ40" s="153"/>
      <c r="AK40" s="86"/>
      <c r="AL40" s="86"/>
      <c r="AM40" s="87"/>
      <c r="AN40" s="87"/>
    </row>
    <row r="41" spans="1:40">
      <c r="A41" s="69"/>
      <c r="B41" s="41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77"/>
      <c r="AC41" s="177"/>
      <c r="AD41" s="177"/>
      <c r="AE41" s="177"/>
      <c r="AF41" s="177"/>
      <c r="AG41" s="177"/>
      <c r="AH41" s="177"/>
      <c r="AI41" s="177"/>
      <c r="AJ41" s="177"/>
      <c r="AK41" s="86"/>
      <c r="AL41" s="86"/>
      <c r="AM41" s="87"/>
      <c r="AN41" s="87"/>
    </row>
    <row r="42" spans="1:40">
      <c r="A42" s="69"/>
      <c r="B42" s="410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86"/>
      <c r="AL42" s="86"/>
      <c r="AM42" s="87"/>
      <c r="AN42" s="87"/>
    </row>
    <row r="43" spans="1:40">
      <c r="A43" s="83"/>
      <c r="B43" s="409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86"/>
      <c r="AL43" s="86"/>
      <c r="AM43" s="87"/>
      <c r="AN43" s="87"/>
    </row>
    <row r="44" spans="1:40" ht="15" customHeight="1"/>
    <row r="45" spans="1:40" ht="15" customHeight="1"/>
    <row r="46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opLeftCell="B2" zoomScale="90" zoomScaleNormal="90" workbookViewId="0">
      <selection activeCell="L17" sqref="L17"/>
    </sheetView>
  </sheetViews>
  <sheetFormatPr defaultRowHeight="14.4"/>
  <cols>
    <col min="1" max="1" width="18.1093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8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15.6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6</v>
      </c>
      <c r="E17" s="176">
        <v>1</v>
      </c>
      <c r="F17" s="176">
        <v>1</v>
      </c>
      <c r="G17" s="176">
        <v>13</v>
      </c>
      <c r="H17" s="176">
        <v>5</v>
      </c>
      <c r="I17" s="176">
        <v>2</v>
      </c>
      <c r="J17" s="176">
        <v>0</v>
      </c>
      <c r="K17" s="176">
        <v>11</v>
      </c>
      <c r="L17" s="176">
        <v>9</v>
      </c>
      <c r="M17" s="176">
        <v>1</v>
      </c>
      <c r="N17" s="176">
        <v>1</v>
      </c>
      <c r="O17" s="176">
        <v>14</v>
      </c>
      <c r="P17" s="176">
        <v>9</v>
      </c>
      <c r="Q17" s="176">
        <v>0</v>
      </c>
      <c r="R17" s="176">
        <v>2</v>
      </c>
      <c r="S17" s="176">
        <v>14</v>
      </c>
      <c r="T17" s="176">
        <v>9</v>
      </c>
      <c r="U17" s="176">
        <v>0</v>
      </c>
      <c r="V17" s="176">
        <v>0</v>
      </c>
      <c r="W17" s="176">
        <v>7</v>
      </c>
      <c r="X17" s="176">
        <v>0</v>
      </c>
      <c r="Y17" s="176">
        <v>0</v>
      </c>
      <c r="Z17" s="176">
        <v>0</v>
      </c>
      <c r="AA17" s="176">
        <v>3</v>
      </c>
      <c r="AB17" s="176">
        <v>1</v>
      </c>
      <c r="AC17" s="176">
        <v>0</v>
      </c>
      <c r="AD17" s="176">
        <v>0</v>
      </c>
      <c r="AE17" s="176"/>
      <c r="AF17" s="176">
        <v>4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v>39</v>
      </c>
      <c r="AP17" s="41">
        <f t="shared" si="2"/>
        <v>74</v>
      </c>
      <c r="AQ17" s="41">
        <f t="shared" si="0"/>
        <v>4</v>
      </c>
      <c r="AR17" s="41">
        <f t="shared" si="0"/>
        <v>4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ref="AQ19:AR21" si="3">SUM(E19+I19+M19+Q19+U19+Y19+AC19+AG19)</f>
        <v>0</v>
      </c>
      <c r="AR19" s="41">
        <f t="shared" si="3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si="3"/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6</v>
      </c>
      <c r="E22" s="426">
        <f t="shared" si="4"/>
        <v>1</v>
      </c>
      <c r="F22" s="426">
        <f t="shared" si="4"/>
        <v>1</v>
      </c>
      <c r="G22" s="426">
        <f t="shared" si="4"/>
        <v>13</v>
      </c>
      <c r="H22" s="426">
        <f t="shared" si="4"/>
        <v>5</v>
      </c>
      <c r="I22" s="426">
        <f t="shared" si="4"/>
        <v>2</v>
      </c>
      <c r="J22" s="426">
        <f t="shared" si="4"/>
        <v>0</v>
      </c>
      <c r="K22" s="426">
        <f t="shared" si="4"/>
        <v>11</v>
      </c>
      <c r="L22" s="426">
        <f t="shared" si="4"/>
        <v>9</v>
      </c>
      <c r="M22" s="426">
        <f t="shared" si="4"/>
        <v>1</v>
      </c>
      <c r="N22" s="426">
        <f t="shared" si="4"/>
        <v>1</v>
      </c>
      <c r="O22" s="426">
        <f t="shared" si="4"/>
        <v>14</v>
      </c>
      <c r="P22" s="426">
        <f t="shared" si="4"/>
        <v>9</v>
      </c>
      <c r="Q22" s="426">
        <f t="shared" si="4"/>
        <v>0</v>
      </c>
      <c r="R22" s="426">
        <f t="shared" si="4"/>
        <v>2</v>
      </c>
      <c r="S22" s="426">
        <f t="shared" si="4"/>
        <v>14</v>
      </c>
      <c r="T22" s="426">
        <f t="shared" si="4"/>
        <v>9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0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1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4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39</v>
      </c>
      <c r="AP22" s="426">
        <f t="shared" si="4"/>
        <v>74</v>
      </c>
      <c r="AQ22" s="426">
        <f t="shared" si="4"/>
        <v>4</v>
      </c>
      <c r="AR22" s="426">
        <f t="shared" si="4"/>
        <v>4</v>
      </c>
    </row>
    <row r="23" spans="1:44">
      <c r="A23" s="69"/>
      <c r="B23" s="396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24"/>
      <c r="AJ23" s="224"/>
      <c r="AK23" s="88"/>
      <c r="AL23" s="88"/>
      <c r="AM23" s="68"/>
      <c r="AN23" s="68"/>
    </row>
    <row r="24" spans="1:44">
      <c r="A24" s="69"/>
      <c r="B24" s="405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43"/>
      <c r="AD24" s="143"/>
      <c r="AE24" s="143"/>
      <c r="AF24" s="143"/>
      <c r="AG24" s="143"/>
      <c r="AH24" s="143"/>
      <c r="AI24" s="143"/>
      <c r="AJ24" s="143"/>
      <c r="AK24" s="88"/>
      <c r="AL24" s="88"/>
      <c r="AM24" s="68"/>
      <c r="AN24" s="68"/>
    </row>
    <row r="25" spans="1:44">
      <c r="A25" s="69"/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5"/>
      <c r="X25" s="205"/>
      <c r="Y25" s="205"/>
      <c r="Z25" s="205"/>
      <c r="AA25" s="205"/>
      <c r="AB25" s="205"/>
      <c r="AC25" s="205"/>
      <c r="AD25" s="205"/>
      <c r="AE25" s="206"/>
      <c r="AF25" s="206"/>
      <c r="AG25" s="206"/>
      <c r="AH25" s="206"/>
      <c r="AI25" s="206"/>
      <c r="AJ25" s="206"/>
      <c r="AK25" s="88"/>
      <c r="AL25" s="88"/>
      <c r="AM25" s="68"/>
      <c r="AN25" s="68"/>
    </row>
    <row r="26" spans="1:44">
      <c r="A26" s="69"/>
      <c r="B26" s="405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285"/>
      <c r="AF26" s="285"/>
      <c r="AG26" s="285"/>
      <c r="AH26" s="285"/>
      <c r="AI26" s="285"/>
      <c r="AJ26" s="285"/>
      <c r="AK26" s="88"/>
      <c r="AL26" s="88"/>
      <c r="AM26" s="68"/>
      <c r="AN26" s="68"/>
    </row>
    <row r="27" spans="1:44">
      <c r="A27" s="69"/>
      <c r="B27" s="416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283"/>
      <c r="AC27" s="283"/>
      <c r="AD27" s="283"/>
      <c r="AE27" s="283"/>
      <c r="AF27" s="283"/>
      <c r="AG27" s="283"/>
      <c r="AH27" s="283"/>
      <c r="AI27" s="284"/>
      <c r="AJ27" s="284"/>
      <c r="AK27" s="88"/>
      <c r="AL27" s="88"/>
      <c r="AM27" s="68"/>
      <c r="AN27" s="68"/>
    </row>
    <row r="28" spans="1:44">
      <c r="A28" s="69"/>
      <c r="B28" s="405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88"/>
      <c r="AL28" s="88"/>
      <c r="AM28" s="68"/>
      <c r="AN28" s="68"/>
    </row>
    <row r="29" spans="1:44">
      <c r="A29" s="69"/>
      <c r="B29" s="39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41"/>
      <c r="AG29" s="206"/>
      <c r="AH29" s="206"/>
      <c r="AI29" s="206"/>
      <c r="AJ29" s="206"/>
      <c r="AK29" s="88"/>
      <c r="AL29" s="88"/>
      <c r="AM29" s="68"/>
      <c r="AN29" s="68"/>
    </row>
    <row r="30" spans="1:44">
      <c r="A30" s="66"/>
      <c r="B30" s="402"/>
      <c r="C30" s="206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70"/>
      <c r="B31" s="407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88"/>
      <c r="AL31" s="88"/>
      <c r="AM31" s="68"/>
      <c r="AN31" s="68"/>
    </row>
    <row r="32" spans="1:44">
      <c r="A32" s="70"/>
      <c r="B32" s="41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57"/>
      <c r="AG32" s="157"/>
      <c r="AH32" s="157"/>
      <c r="AI32" s="157"/>
      <c r="AJ32" s="157"/>
      <c r="AK32" s="88"/>
      <c r="AL32" s="88"/>
      <c r="AM32" s="68"/>
      <c r="AN32" s="68"/>
    </row>
    <row r="33" spans="1:40">
      <c r="A33" s="79"/>
      <c r="B33" s="401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88"/>
      <c r="AL33" s="88"/>
      <c r="AM33" s="68"/>
      <c r="AN33" s="68"/>
    </row>
    <row r="34" spans="1:40">
      <c r="A34" s="79"/>
      <c r="B34" s="394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88"/>
      <c r="AL34" s="88"/>
      <c r="AM34" s="68"/>
      <c r="AN34" s="68"/>
    </row>
    <row r="35" spans="1:40">
      <c r="A35" s="69"/>
      <c r="B35" s="40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06"/>
      <c r="AG35" s="206"/>
      <c r="AH35" s="206"/>
      <c r="AI35" s="206"/>
      <c r="AJ35" s="206"/>
      <c r="AK35" s="88"/>
      <c r="AL35" s="88"/>
      <c r="AM35" s="68"/>
      <c r="AN35" s="68"/>
    </row>
    <row r="36" spans="1:40">
      <c r="A36" s="69"/>
      <c r="B36" s="399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80"/>
      <c r="B37" s="395"/>
      <c r="C37" s="216"/>
      <c r="D37" s="216"/>
      <c r="E37" s="216"/>
      <c r="F37" s="216"/>
      <c r="G37" s="216"/>
      <c r="H37" s="216"/>
      <c r="I37" s="206"/>
      <c r="J37" s="206"/>
      <c r="K37" s="216"/>
      <c r="L37" s="216"/>
      <c r="M37" s="206"/>
      <c r="N37" s="206"/>
      <c r="O37" s="216"/>
      <c r="P37" s="216"/>
      <c r="Q37" s="216"/>
      <c r="R37" s="216"/>
      <c r="S37" s="216"/>
      <c r="T37" s="216"/>
      <c r="U37" s="206"/>
      <c r="V37" s="206"/>
      <c r="W37" s="216"/>
      <c r="X37" s="216"/>
      <c r="Y37" s="206"/>
      <c r="Z37" s="206"/>
      <c r="AA37" s="216"/>
      <c r="AB37" s="21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1"/>
      <c r="B38" s="407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88"/>
      <c r="AL38" s="88"/>
      <c r="AM38" s="68"/>
      <c r="AN38" s="68"/>
    </row>
    <row r="39" spans="1:40">
      <c r="A39" s="80"/>
      <c r="B39" s="395"/>
      <c r="C39" s="82"/>
      <c r="D39" s="176"/>
      <c r="E39" s="176"/>
      <c r="F39" s="176"/>
      <c r="G39" s="82"/>
      <c r="H39" s="176"/>
      <c r="I39" s="176"/>
      <c r="J39" s="176"/>
      <c r="K39" s="82"/>
      <c r="L39" s="176"/>
      <c r="M39" s="176"/>
      <c r="N39" s="176"/>
      <c r="O39" s="82"/>
      <c r="P39" s="176"/>
      <c r="Q39" s="176"/>
      <c r="R39" s="176"/>
      <c r="S39" s="82"/>
      <c r="T39" s="176"/>
      <c r="U39" s="176"/>
      <c r="V39" s="176"/>
      <c r="W39" s="82"/>
      <c r="X39" s="176"/>
      <c r="Y39" s="176"/>
      <c r="Z39" s="176"/>
      <c r="AA39" s="82"/>
      <c r="AB39" s="176"/>
      <c r="AC39" s="176"/>
      <c r="AD39" s="181"/>
      <c r="AE39" s="176"/>
      <c r="AF39" s="176"/>
      <c r="AG39" s="176"/>
      <c r="AH39" s="176"/>
      <c r="AI39" s="176"/>
      <c r="AJ39" s="176"/>
      <c r="AK39" s="88"/>
      <c r="AL39" s="88"/>
      <c r="AM39" s="68"/>
      <c r="AN39" s="68"/>
    </row>
    <row r="40" spans="1:40">
      <c r="A40" s="80"/>
      <c r="B40" s="395"/>
      <c r="C40" s="295"/>
      <c r="D40" s="143"/>
      <c r="E40" s="143"/>
      <c r="F40" s="143"/>
      <c r="G40" s="295"/>
      <c r="H40" s="143"/>
      <c r="I40" s="143"/>
      <c r="J40" s="143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143"/>
      <c r="AF40" s="143"/>
      <c r="AG40" s="143"/>
      <c r="AH40" s="143"/>
      <c r="AI40" s="143"/>
      <c r="AJ40" s="143"/>
      <c r="AK40" s="88"/>
      <c r="AL40" s="88"/>
      <c r="AM40" s="68"/>
      <c r="AN40" s="68"/>
    </row>
    <row r="41" spans="1:40">
      <c r="A41" s="69"/>
      <c r="B41" s="405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88"/>
      <c r="AL41" s="88"/>
      <c r="AM41" s="68"/>
      <c r="AN41" s="68"/>
    </row>
    <row r="42" spans="1:40">
      <c r="A42" s="69"/>
      <c r="B42" s="405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88"/>
      <c r="AL42" s="88"/>
      <c r="AM42" s="68"/>
      <c r="AN42" s="68"/>
    </row>
    <row r="43" spans="1:40">
      <c r="A43" s="83"/>
      <c r="B43" s="3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68"/>
      <c r="AF43" s="168"/>
      <c r="AG43" s="168"/>
      <c r="AH43" s="168"/>
      <c r="AI43" s="168"/>
      <c r="AJ43" s="168"/>
      <c r="AK43" s="88"/>
      <c r="AL43" s="88"/>
      <c r="AM43" s="68"/>
      <c r="AN43" s="68"/>
    </row>
    <row r="44" spans="1:40" ht="15" customHeight="1">
      <c r="AK44" s="26"/>
    </row>
    <row r="45" spans="1:40" ht="15" customHeight="1">
      <c r="AK45" s="26"/>
    </row>
    <row r="4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opLeftCell="M1" zoomScale="70" zoomScaleNormal="70" workbookViewId="0">
      <selection activeCell="AN19" sqref="AN19"/>
    </sheetView>
  </sheetViews>
  <sheetFormatPr defaultRowHeight="14.4"/>
  <cols>
    <col min="1" max="1" width="17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  <col min="39" max="39" width="10.33203125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8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11</v>
      </c>
      <c r="M17" s="176">
        <v>0</v>
      </c>
      <c r="N17" s="176">
        <v>0</v>
      </c>
      <c r="O17" s="176">
        <v>14</v>
      </c>
      <c r="P17" s="176">
        <v>9</v>
      </c>
      <c r="Q17" s="176">
        <v>0</v>
      </c>
      <c r="R17" s="176">
        <v>2</v>
      </c>
      <c r="S17" s="176">
        <v>14</v>
      </c>
      <c r="T17" s="176">
        <v>8</v>
      </c>
      <c r="U17" s="176">
        <v>0</v>
      </c>
      <c r="V17" s="176">
        <v>0</v>
      </c>
      <c r="W17" s="176">
        <v>7</v>
      </c>
      <c r="X17" s="176">
        <v>0</v>
      </c>
      <c r="Y17" s="176">
        <v>0</v>
      </c>
      <c r="Z17" s="176">
        <v>0</v>
      </c>
      <c r="AA17" s="176">
        <v>3</v>
      </c>
      <c r="AB17" s="176">
        <v>1</v>
      </c>
      <c r="AC17" s="176">
        <v>0</v>
      </c>
      <c r="AD17" s="176">
        <v>0</v>
      </c>
      <c r="AE17" s="176"/>
      <c r="AF17" s="176">
        <v>2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v>29</v>
      </c>
      <c r="AP17" s="41">
        <f t="shared" si="2"/>
        <v>74</v>
      </c>
      <c r="AQ17" s="41">
        <f t="shared" si="0"/>
        <v>0</v>
      </c>
      <c r="AR17" s="41">
        <f t="shared" si="0"/>
        <v>2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ref="AQ19:AR21" si="3">SUM(E19+I19+M19+Q19+U19+Y19+AC19+AG19)</f>
        <v>0</v>
      </c>
      <c r="AR19" s="41">
        <f t="shared" si="3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si="3"/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11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9</v>
      </c>
      <c r="Q22" s="426">
        <f t="shared" si="4"/>
        <v>0</v>
      </c>
      <c r="R22" s="426">
        <f t="shared" si="4"/>
        <v>2</v>
      </c>
      <c r="S22" s="426">
        <f t="shared" si="4"/>
        <v>14</v>
      </c>
      <c r="T22" s="426">
        <f t="shared" si="4"/>
        <v>8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0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1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2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29</v>
      </c>
      <c r="AP22" s="426">
        <f t="shared" si="4"/>
        <v>74</v>
      </c>
      <c r="AQ22" s="426">
        <f t="shared" si="4"/>
        <v>0</v>
      </c>
      <c r="AR22" s="426">
        <f t="shared" si="4"/>
        <v>2</v>
      </c>
    </row>
    <row r="23" spans="1:44">
      <c r="A23" s="90"/>
      <c r="B23" s="205"/>
      <c r="C23" s="233"/>
      <c r="D23" s="214"/>
      <c r="E23" s="214"/>
      <c r="F23" s="214"/>
      <c r="G23" s="233"/>
      <c r="H23" s="214"/>
      <c r="I23" s="214"/>
      <c r="J23" s="214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24"/>
      <c r="AJ23" s="224"/>
      <c r="AK23" s="89"/>
      <c r="AL23" s="89"/>
      <c r="AM23" s="40"/>
      <c r="AN23" s="40"/>
    </row>
    <row r="24" spans="1:44">
      <c r="A24" s="90"/>
      <c r="B24" s="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297"/>
      <c r="AF24" s="143"/>
      <c r="AG24" s="143"/>
      <c r="AH24" s="143"/>
      <c r="AI24" s="143"/>
      <c r="AJ24" s="143"/>
      <c r="AK24" s="89"/>
      <c r="AL24" s="89"/>
      <c r="AM24" s="40"/>
      <c r="AN24" s="40"/>
    </row>
    <row r="25" spans="1:44">
      <c r="A25" s="90"/>
      <c r="B25" s="205"/>
      <c r="C25" s="206"/>
      <c r="D25" s="143"/>
      <c r="E25" s="143"/>
      <c r="F25" s="143"/>
      <c r="G25" s="206"/>
      <c r="H25" s="143"/>
      <c r="I25" s="143"/>
      <c r="J25" s="143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5"/>
      <c r="X25" s="205"/>
      <c r="Y25" s="205"/>
      <c r="Z25" s="205"/>
      <c r="AA25" s="205"/>
      <c r="AB25" s="205"/>
      <c r="AC25" s="205"/>
      <c r="AD25" s="205"/>
      <c r="AE25" s="206"/>
      <c r="AF25" s="206"/>
      <c r="AG25" s="206"/>
      <c r="AH25" s="206"/>
      <c r="AI25" s="206"/>
      <c r="AJ25" s="206"/>
      <c r="AK25" s="89"/>
      <c r="AL25" s="89"/>
      <c r="AM25" s="40"/>
      <c r="AN25" s="40"/>
    </row>
    <row r="26" spans="1:44">
      <c r="A26" s="90"/>
      <c r="B26" s="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89"/>
      <c r="AL26" s="89"/>
      <c r="AM26" s="40"/>
      <c r="AN26" s="40"/>
    </row>
    <row r="27" spans="1:44">
      <c r="A27" s="90"/>
      <c r="B27" s="416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298"/>
      <c r="AF27" s="298"/>
      <c r="AG27" s="298"/>
      <c r="AH27" s="298"/>
      <c r="AI27" s="284"/>
      <c r="AJ27" s="284"/>
      <c r="AK27" s="89"/>
      <c r="AL27" s="89"/>
      <c r="AM27" s="40"/>
      <c r="AN27" s="40"/>
    </row>
    <row r="28" spans="1:44">
      <c r="A28" s="90"/>
      <c r="B28" s="43"/>
      <c r="C28" s="299"/>
      <c r="D28" s="143"/>
      <c r="E28" s="143"/>
      <c r="F28" s="143"/>
      <c r="G28" s="299"/>
      <c r="H28" s="143"/>
      <c r="I28" s="143"/>
      <c r="J28" s="143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300"/>
      <c r="AF28" s="157"/>
      <c r="AG28" s="157"/>
      <c r="AH28" s="157"/>
      <c r="AI28" s="300"/>
      <c r="AJ28" s="157"/>
      <c r="AK28" s="89"/>
      <c r="AL28" s="89"/>
      <c r="AM28" s="40"/>
      <c r="AN28" s="40"/>
    </row>
    <row r="29" spans="1:44">
      <c r="A29" s="90"/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89"/>
      <c r="AL29" s="89"/>
      <c r="AM29" s="40"/>
      <c r="AN29" s="40"/>
    </row>
    <row r="30" spans="1:44">
      <c r="A30" s="93"/>
      <c r="B30" s="421"/>
      <c r="C30" s="206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9"/>
      <c r="AL30" s="89"/>
      <c r="AM30" s="40"/>
      <c r="AN30" s="40"/>
    </row>
    <row r="31" spans="1:44">
      <c r="A31" s="92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89"/>
      <c r="AL31" s="89"/>
      <c r="AM31" s="40"/>
      <c r="AN31" s="40"/>
    </row>
    <row r="32" spans="1:44">
      <c r="A32" s="92"/>
      <c r="B32" s="41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57"/>
      <c r="AG32" s="157"/>
      <c r="AH32" s="157"/>
      <c r="AI32" s="157"/>
      <c r="AJ32" s="157"/>
      <c r="AK32" s="89"/>
      <c r="AL32" s="89"/>
      <c r="AM32" s="40"/>
      <c r="AN32" s="40"/>
    </row>
    <row r="33" spans="1:40">
      <c r="A33" s="91"/>
      <c r="B33" s="401"/>
      <c r="C33" s="214"/>
      <c r="D33" s="165"/>
      <c r="E33" s="165"/>
      <c r="F33" s="165"/>
      <c r="G33" s="214"/>
      <c r="H33" s="165"/>
      <c r="I33" s="165"/>
      <c r="J33" s="165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89"/>
      <c r="AL33" s="89"/>
      <c r="AM33" s="40"/>
      <c r="AN33" s="40"/>
    </row>
    <row r="34" spans="1:40">
      <c r="A34" s="91"/>
      <c r="B34" s="422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89"/>
      <c r="AL34" s="89"/>
      <c r="AM34" s="40"/>
      <c r="AN34" s="40"/>
    </row>
    <row r="35" spans="1:40">
      <c r="A35" s="90"/>
      <c r="B35" s="43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06"/>
      <c r="AG35" s="206"/>
      <c r="AH35" s="206"/>
      <c r="AI35" s="206"/>
      <c r="AJ35" s="206"/>
      <c r="AK35" s="89"/>
      <c r="AL35" s="89"/>
      <c r="AM35" s="40"/>
      <c r="AN35" s="40"/>
    </row>
    <row r="36" spans="1:40">
      <c r="A36" s="90"/>
      <c r="B36" s="205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41"/>
      <c r="AF36" s="206"/>
      <c r="AG36" s="206"/>
      <c r="AH36" s="206"/>
      <c r="AI36" s="241"/>
      <c r="AJ36" s="206"/>
      <c r="AK36" s="89"/>
      <c r="AL36" s="89"/>
      <c r="AM36" s="40"/>
      <c r="AN36" s="40"/>
    </row>
    <row r="37" spans="1:40">
      <c r="A37" s="94"/>
      <c r="B37" s="43"/>
      <c r="C37" s="216"/>
      <c r="D37" s="206"/>
      <c r="E37" s="206"/>
      <c r="F37" s="206"/>
      <c r="G37" s="216"/>
      <c r="H37" s="206"/>
      <c r="I37" s="206"/>
      <c r="J37" s="206"/>
      <c r="K37" s="216"/>
      <c r="L37" s="216"/>
      <c r="M37" s="206"/>
      <c r="N37" s="206"/>
      <c r="O37" s="216"/>
      <c r="P37" s="216"/>
      <c r="Q37" s="206"/>
      <c r="R37" s="206"/>
      <c r="S37" s="216"/>
      <c r="T37" s="216"/>
      <c r="U37" s="216"/>
      <c r="V37" s="216"/>
      <c r="W37" s="216"/>
      <c r="X37" s="216"/>
      <c r="Y37" s="206"/>
      <c r="Z37" s="206"/>
      <c r="AA37" s="216"/>
      <c r="AB37" s="216"/>
      <c r="AC37" s="206"/>
      <c r="AD37" s="206"/>
      <c r="AE37" s="206"/>
      <c r="AF37" s="206"/>
      <c r="AG37" s="206"/>
      <c r="AH37" s="206"/>
      <c r="AI37" s="206"/>
      <c r="AJ37" s="206"/>
      <c r="AK37" s="89"/>
      <c r="AL37" s="89"/>
      <c r="AM37" s="40"/>
      <c r="AN37" s="40"/>
    </row>
    <row r="38" spans="1:40">
      <c r="A38" s="95"/>
      <c r="B38" s="256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301"/>
      <c r="AF38" s="224"/>
      <c r="AG38" s="224"/>
      <c r="AH38" s="224"/>
      <c r="AI38" s="224"/>
      <c r="AJ38" s="224"/>
      <c r="AK38" s="89"/>
      <c r="AL38" s="89"/>
      <c r="AM38" s="40"/>
      <c r="AN38" s="40"/>
    </row>
    <row r="39" spans="1:40">
      <c r="A39" s="94"/>
      <c r="B39" s="43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69"/>
      <c r="AF39" s="169"/>
      <c r="AG39" s="169"/>
      <c r="AH39" s="169"/>
      <c r="AI39" s="169"/>
      <c r="AJ39" s="169"/>
      <c r="AK39" s="89"/>
      <c r="AL39" s="89"/>
      <c r="AM39" s="40"/>
      <c r="AN39" s="40"/>
    </row>
    <row r="40" spans="1:40">
      <c r="A40" s="94"/>
      <c r="B40" s="43"/>
      <c r="C40" s="302"/>
      <c r="D40" s="143"/>
      <c r="E40" s="143"/>
      <c r="F40" s="143"/>
      <c r="G40" s="302"/>
      <c r="H40" s="143"/>
      <c r="I40" s="143"/>
      <c r="J40" s="143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143"/>
      <c r="AF40" s="143"/>
      <c r="AG40" s="143"/>
      <c r="AH40" s="143"/>
      <c r="AI40" s="143"/>
      <c r="AJ40" s="143"/>
      <c r="AK40" s="89"/>
      <c r="AL40" s="89"/>
      <c r="AM40" s="40"/>
      <c r="AN40" s="40"/>
    </row>
    <row r="41" spans="1:40">
      <c r="A41" s="90"/>
      <c r="B41" s="43"/>
      <c r="C41" s="169"/>
      <c r="D41" s="143"/>
      <c r="E41" s="143"/>
      <c r="F41" s="143"/>
      <c r="G41" s="169"/>
      <c r="H41" s="143"/>
      <c r="I41" s="143"/>
      <c r="J41" s="143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89"/>
      <c r="AL41" s="89"/>
      <c r="AM41" s="40"/>
      <c r="AN41" s="40"/>
    </row>
    <row r="42" spans="1:40" ht="22.5" customHeight="1">
      <c r="A42" s="90"/>
      <c r="B42" s="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89"/>
      <c r="AL42" s="89"/>
      <c r="AM42" s="40"/>
      <c r="AN42" s="40"/>
    </row>
    <row r="43" spans="1:40">
      <c r="A43" s="96"/>
      <c r="B43" s="168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68"/>
      <c r="AF43" s="168"/>
      <c r="AG43" s="168"/>
      <c r="AH43" s="168"/>
      <c r="AI43" s="303"/>
      <c r="AJ43" s="168"/>
      <c r="AK43" s="89"/>
      <c r="AL43" s="89"/>
      <c r="AM43" s="40"/>
      <c r="AN43" s="40"/>
    </row>
    <row r="44" spans="1:40" ht="15" customHeight="1"/>
    <row r="45" spans="1:40" ht="15" customHeight="1"/>
    <row r="46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opLeftCell="S1" zoomScale="80" zoomScaleNormal="80" workbookViewId="0">
      <selection activeCell="AK17" sqref="AK17"/>
    </sheetView>
  </sheetViews>
  <sheetFormatPr defaultRowHeight="14.4"/>
  <cols>
    <col min="1" max="1" width="16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  <col min="37" max="37" width="9.109375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8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0</v>
      </c>
      <c r="M17" s="176">
        <v>0</v>
      </c>
      <c r="N17" s="176">
        <v>0</v>
      </c>
      <c r="O17" s="176">
        <v>14</v>
      </c>
      <c r="P17" s="176">
        <v>3</v>
      </c>
      <c r="Q17" s="176">
        <v>0</v>
      </c>
      <c r="R17" s="176">
        <v>0</v>
      </c>
      <c r="S17" s="176">
        <v>14</v>
      </c>
      <c r="T17" s="176">
        <v>7</v>
      </c>
      <c r="U17" s="176">
        <v>0</v>
      </c>
      <c r="V17" s="176">
        <v>1</v>
      </c>
      <c r="W17" s="176">
        <v>7</v>
      </c>
      <c r="X17" s="176">
        <v>0</v>
      </c>
      <c r="Y17" s="176">
        <v>0</v>
      </c>
      <c r="Z17" s="176">
        <v>0</v>
      </c>
      <c r="AA17" s="176">
        <v>3</v>
      </c>
      <c r="AB17" s="176">
        <v>0</v>
      </c>
      <c r="AC17" s="176">
        <v>0</v>
      </c>
      <c r="AD17" s="176">
        <v>0</v>
      </c>
      <c r="AE17" s="176"/>
      <c r="AF17" s="176">
        <v>0</v>
      </c>
      <c r="AG17" s="176"/>
      <c r="AH17" s="176">
        <v>1</v>
      </c>
      <c r="AI17" s="177"/>
      <c r="AJ17" s="177">
        <v>0</v>
      </c>
      <c r="AK17" s="177"/>
      <c r="AL17" s="177"/>
      <c r="AM17" s="177"/>
      <c r="AN17" s="177"/>
      <c r="AO17" s="40">
        <f t="shared" si="1"/>
        <v>10</v>
      </c>
      <c r="AP17" s="41">
        <f t="shared" si="2"/>
        <v>74</v>
      </c>
      <c r="AQ17" s="41">
        <f t="shared" si="0"/>
        <v>0</v>
      </c>
      <c r="AR17" s="41">
        <v>1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ref="AQ19:AR21" si="3">SUM(E19+I19+M19+Q19+U19+Y19+AC19+AG19)</f>
        <v>0</v>
      </c>
      <c r="AR19" s="41">
        <f t="shared" si="3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si="3"/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0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3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7</v>
      </c>
      <c r="U22" s="426">
        <f t="shared" si="4"/>
        <v>0</v>
      </c>
      <c r="V22" s="426">
        <f t="shared" si="4"/>
        <v>1</v>
      </c>
      <c r="W22" s="426">
        <f t="shared" si="4"/>
        <v>7</v>
      </c>
      <c r="X22" s="426">
        <f t="shared" si="4"/>
        <v>0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0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1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10</v>
      </c>
      <c r="AP22" s="426">
        <f t="shared" si="4"/>
        <v>74</v>
      </c>
      <c r="AQ22" s="426">
        <f t="shared" si="4"/>
        <v>0</v>
      </c>
      <c r="AR22" s="426">
        <f t="shared" si="4"/>
        <v>1</v>
      </c>
    </row>
    <row r="23" spans="1:44" ht="23.25" customHeight="1">
      <c r="A23" s="69"/>
      <c r="B23" s="396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24"/>
      <c r="AJ23" s="224"/>
      <c r="AK23" s="88"/>
      <c r="AL23" s="88"/>
      <c r="AM23" s="68"/>
      <c r="AN23" s="68"/>
    </row>
    <row r="24" spans="1:44" ht="23.25" customHeight="1">
      <c r="A24" s="69"/>
      <c r="B24" s="405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88"/>
      <c r="AL24" s="88"/>
      <c r="AM24" s="68"/>
      <c r="AN24" s="68"/>
    </row>
    <row r="25" spans="1:44" ht="23.25" customHeight="1">
      <c r="A25" s="69"/>
      <c r="B25" s="417"/>
      <c r="C25" s="206"/>
      <c r="D25" s="143"/>
      <c r="E25" s="143"/>
      <c r="F25" s="143"/>
      <c r="G25" s="206"/>
      <c r="H25" s="143"/>
      <c r="I25" s="143"/>
      <c r="J25" s="143"/>
      <c r="K25" s="206"/>
      <c r="L25" s="143"/>
      <c r="M25" s="143"/>
      <c r="N25" s="143"/>
      <c r="O25" s="206"/>
      <c r="P25" s="206"/>
      <c r="Q25" s="206"/>
      <c r="R25" s="206"/>
      <c r="S25" s="206"/>
      <c r="T25" s="206"/>
      <c r="U25" s="206"/>
      <c r="V25" s="206"/>
      <c r="W25" s="205"/>
      <c r="X25" s="205"/>
      <c r="Y25" s="205"/>
      <c r="Z25" s="205"/>
      <c r="AA25" s="205"/>
      <c r="AB25" s="205"/>
      <c r="AC25" s="205"/>
      <c r="AD25" s="205"/>
      <c r="AE25" s="206"/>
      <c r="AF25" s="206"/>
      <c r="AG25" s="206"/>
      <c r="AH25" s="206"/>
      <c r="AI25" s="206"/>
      <c r="AJ25" s="206"/>
      <c r="AK25" s="88"/>
      <c r="AL25" s="88"/>
      <c r="AM25" s="68"/>
      <c r="AN25" s="68"/>
    </row>
    <row r="26" spans="1:44" ht="23.25" customHeight="1">
      <c r="A26" s="69"/>
      <c r="B26" s="405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88"/>
      <c r="AL26" s="88"/>
      <c r="AM26" s="68"/>
      <c r="AN26" s="68"/>
    </row>
    <row r="27" spans="1:44" ht="23.25" customHeight="1">
      <c r="A27" s="69"/>
      <c r="B27" s="416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298"/>
      <c r="AF27" s="298"/>
      <c r="AG27" s="298"/>
      <c r="AH27" s="298"/>
      <c r="AI27" s="284"/>
      <c r="AJ27" s="284"/>
      <c r="AK27" s="88"/>
      <c r="AL27" s="88"/>
      <c r="AM27" s="68"/>
      <c r="AN27" s="68"/>
    </row>
    <row r="28" spans="1:44" ht="23.25" customHeight="1">
      <c r="A28" s="69"/>
      <c r="B28" s="405"/>
      <c r="C28" s="299"/>
      <c r="D28" s="143"/>
      <c r="E28" s="143"/>
      <c r="F28" s="143"/>
      <c r="G28" s="299"/>
      <c r="H28" s="143"/>
      <c r="I28" s="143"/>
      <c r="J28" s="143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88"/>
      <c r="AL28" s="88"/>
      <c r="AM28" s="68"/>
      <c r="AN28" s="68"/>
    </row>
    <row r="29" spans="1:44" ht="23.25" customHeight="1">
      <c r="A29" s="69"/>
      <c r="B29" s="39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88"/>
      <c r="AL29" s="88"/>
      <c r="AM29" s="68"/>
      <c r="AN29" s="68"/>
    </row>
    <row r="30" spans="1:44" ht="23.25" customHeight="1">
      <c r="A30" s="66"/>
      <c r="B30" s="402"/>
      <c r="C30" s="206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 ht="23.25" customHeight="1">
      <c r="A31" s="70"/>
      <c r="B31" s="407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88"/>
      <c r="AL31" s="88"/>
      <c r="AM31" s="68"/>
      <c r="AN31" s="68"/>
    </row>
    <row r="32" spans="1:44" ht="23.25" customHeight="1">
      <c r="A32" s="70"/>
      <c r="B32" s="41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57"/>
      <c r="AG32" s="157"/>
      <c r="AH32" s="157"/>
      <c r="AI32" s="157"/>
      <c r="AJ32" s="157"/>
      <c r="AK32" s="88"/>
      <c r="AL32" s="88"/>
      <c r="AM32" s="68"/>
      <c r="AN32" s="68"/>
    </row>
    <row r="33" spans="1:40" ht="23.25" customHeight="1">
      <c r="A33" s="79"/>
      <c r="B33" s="401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88"/>
      <c r="AL33" s="88"/>
      <c r="AM33" s="68"/>
      <c r="AN33" s="68"/>
    </row>
    <row r="34" spans="1:40" ht="23.25" customHeight="1">
      <c r="A34" s="79"/>
      <c r="B34" s="394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88"/>
      <c r="AL34" s="88"/>
      <c r="AM34" s="68"/>
      <c r="AN34" s="68"/>
    </row>
    <row r="35" spans="1:40" ht="23.25" customHeight="1">
      <c r="A35" s="69"/>
      <c r="B35" s="40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06"/>
      <c r="AG35" s="206"/>
      <c r="AH35" s="206"/>
      <c r="AI35" s="206"/>
      <c r="AJ35" s="206"/>
      <c r="AK35" s="88"/>
      <c r="AL35" s="88"/>
      <c r="AM35" s="68"/>
      <c r="AN35" s="68"/>
    </row>
    <row r="36" spans="1:40" ht="23.25" customHeight="1">
      <c r="A36" s="69"/>
      <c r="B36" s="39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 ht="23.25" customHeight="1">
      <c r="A37" s="80"/>
      <c r="B37" s="395"/>
      <c r="C37" s="216"/>
      <c r="D37" s="206"/>
      <c r="E37" s="206"/>
      <c r="F37" s="206"/>
      <c r="G37" s="216"/>
      <c r="H37" s="206"/>
      <c r="I37" s="206"/>
      <c r="J37" s="206"/>
      <c r="K37" s="216"/>
      <c r="L37" s="216"/>
      <c r="M37" s="206"/>
      <c r="N37" s="206"/>
      <c r="O37" s="216"/>
      <c r="P37" s="216"/>
      <c r="Q37" s="206"/>
      <c r="R37" s="206"/>
      <c r="S37" s="216"/>
      <c r="T37" s="216"/>
      <c r="U37" s="206"/>
      <c r="V37" s="206"/>
      <c r="W37" s="216"/>
      <c r="X37" s="216"/>
      <c r="Y37" s="206"/>
      <c r="Z37" s="206"/>
      <c r="AA37" s="216"/>
      <c r="AB37" s="21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 ht="23.25" customHeight="1">
      <c r="A38" s="81"/>
      <c r="B38" s="407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88"/>
      <c r="AL38" s="88"/>
      <c r="AM38" s="68"/>
      <c r="AN38" s="68"/>
    </row>
    <row r="39" spans="1:40" ht="23.25" customHeight="1">
      <c r="A39" s="80"/>
      <c r="B39" s="395"/>
      <c r="C39" s="82"/>
      <c r="D39" s="176"/>
      <c r="E39" s="176"/>
      <c r="F39" s="176"/>
      <c r="G39" s="82"/>
      <c r="H39" s="176"/>
      <c r="I39" s="176"/>
      <c r="J39" s="176"/>
      <c r="K39" s="82"/>
      <c r="L39" s="176"/>
      <c r="M39" s="176"/>
      <c r="N39" s="176"/>
      <c r="O39" s="82"/>
      <c r="P39" s="176"/>
      <c r="Q39" s="176"/>
      <c r="R39" s="176"/>
      <c r="S39" s="82"/>
      <c r="T39" s="176"/>
      <c r="U39" s="176"/>
      <c r="V39" s="176"/>
      <c r="W39" s="82"/>
      <c r="X39" s="176"/>
      <c r="Y39" s="176"/>
      <c r="Z39" s="176"/>
      <c r="AA39" s="82"/>
      <c r="AB39" s="176"/>
      <c r="AC39" s="176"/>
      <c r="AD39" s="181"/>
      <c r="AE39" s="183"/>
      <c r="AF39" s="176"/>
      <c r="AG39" s="176"/>
      <c r="AH39" s="176"/>
      <c r="AI39" s="183"/>
      <c r="AJ39" s="176"/>
      <c r="AK39" s="88"/>
      <c r="AL39" s="88"/>
      <c r="AM39" s="68"/>
      <c r="AN39" s="68"/>
    </row>
    <row r="40" spans="1:40" ht="23.25" customHeight="1">
      <c r="A40" s="80"/>
      <c r="B40" s="3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143"/>
      <c r="AF40" s="143"/>
      <c r="AG40" s="143"/>
      <c r="AH40" s="143"/>
      <c r="AI40" s="143"/>
      <c r="AJ40" s="143"/>
      <c r="AK40" s="88"/>
      <c r="AL40" s="88"/>
      <c r="AM40" s="68"/>
      <c r="AN40" s="68"/>
    </row>
    <row r="41" spans="1:40" ht="23.25" customHeight="1">
      <c r="A41" s="69"/>
      <c r="B41" s="405"/>
      <c r="C41" s="169"/>
      <c r="D41" s="295"/>
      <c r="E41" s="295"/>
      <c r="F41" s="295"/>
      <c r="G41" s="169"/>
      <c r="H41" s="295"/>
      <c r="I41" s="295"/>
      <c r="J41" s="295"/>
      <c r="K41" s="169"/>
      <c r="L41" s="295"/>
      <c r="M41" s="295"/>
      <c r="N41" s="295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88"/>
      <c r="AL41" s="88"/>
      <c r="AM41" s="68"/>
      <c r="AN41" s="68"/>
    </row>
    <row r="42" spans="1:40" ht="23.25" customHeight="1">
      <c r="A42" s="69"/>
      <c r="B42" s="405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88"/>
      <c r="AL42" s="88"/>
      <c r="AM42" s="68"/>
      <c r="AN42" s="68"/>
    </row>
    <row r="43" spans="1:40">
      <c r="A43" s="83"/>
      <c r="B43" s="3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68"/>
      <c r="AF43" s="168"/>
      <c r="AG43" s="168"/>
      <c r="AH43" s="168"/>
      <c r="AI43" s="168"/>
      <c r="AJ43" s="168"/>
      <c r="AK43" s="88"/>
      <c r="AL43" s="88"/>
      <c r="AM43" s="68"/>
      <c r="AN43" s="68"/>
    </row>
    <row r="44" spans="1:40" ht="15" customHeight="1"/>
    <row r="45" spans="1:40" ht="15" customHeight="1"/>
    <row r="4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T1" zoomScale="85" zoomScaleNormal="85" workbookViewId="0">
      <selection activeCell="AK17" sqref="AK17"/>
    </sheetView>
  </sheetViews>
  <sheetFormatPr defaultRowHeight="14.4"/>
  <cols>
    <col min="1" max="1" width="16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8</v>
      </c>
      <c r="E17" s="176">
        <v>0</v>
      </c>
      <c r="F17" s="176">
        <v>0</v>
      </c>
      <c r="G17" s="176">
        <v>13</v>
      </c>
      <c r="H17" s="176">
        <v>8</v>
      </c>
      <c r="I17" s="176">
        <v>0</v>
      </c>
      <c r="J17" s="176">
        <v>0</v>
      </c>
      <c r="K17" s="176">
        <v>11</v>
      </c>
      <c r="L17" s="176">
        <v>6</v>
      </c>
      <c r="M17" s="176">
        <v>0</v>
      </c>
      <c r="N17" s="176">
        <v>0</v>
      </c>
      <c r="O17" s="176">
        <v>14</v>
      </c>
      <c r="P17" s="176">
        <v>10</v>
      </c>
      <c r="Q17" s="176">
        <v>0</v>
      </c>
      <c r="R17" s="176">
        <v>3</v>
      </c>
      <c r="S17" s="176">
        <v>14</v>
      </c>
      <c r="T17" s="176">
        <v>10</v>
      </c>
      <c r="U17" s="176">
        <v>0</v>
      </c>
      <c r="V17" s="176">
        <v>1</v>
      </c>
      <c r="W17" s="176">
        <v>7</v>
      </c>
      <c r="X17" s="176">
        <v>5</v>
      </c>
      <c r="Y17" s="176">
        <v>0</v>
      </c>
      <c r="Z17" s="176">
        <v>0</v>
      </c>
      <c r="AA17" s="176">
        <v>3</v>
      </c>
      <c r="AB17" s="176">
        <v>2</v>
      </c>
      <c r="AC17" s="176">
        <v>0</v>
      </c>
      <c r="AD17" s="176">
        <v>0</v>
      </c>
      <c r="AE17" s="176"/>
      <c r="AF17" s="176">
        <v>3</v>
      </c>
      <c r="AG17" s="176"/>
      <c r="AH17" s="176">
        <v>1</v>
      </c>
      <c r="AI17" s="177"/>
      <c r="AJ17" s="177">
        <v>0</v>
      </c>
      <c r="AK17" s="177"/>
      <c r="AL17" s="177"/>
      <c r="AM17" s="177"/>
      <c r="AN17" s="177"/>
      <c r="AO17" s="40">
        <v>49</v>
      </c>
      <c r="AP17" s="41">
        <f t="shared" si="2"/>
        <v>74</v>
      </c>
      <c r="AQ17" s="41">
        <f t="shared" si="0"/>
        <v>0</v>
      </c>
      <c r="AR17" s="41">
        <v>4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8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8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6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10</v>
      </c>
      <c r="Q22" s="426">
        <f t="shared" si="4"/>
        <v>0</v>
      </c>
      <c r="R22" s="426">
        <f t="shared" si="4"/>
        <v>3</v>
      </c>
      <c r="S22" s="426">
        <f t="shared" si="4"/>
        <v>14</v>
      </c>
      <c r="T22" s="426">
        <f t="shared" si="4"/>
        <v>10</v>
      </c>
      <c r="U22" s="426">
        <f t="shared" si="4"/>
        <v>0</v>
      </c>
      <c r="V22" s="426">
        <f t="shared" si="4"/>
        <v>1</v>
      </c>
      <c r="W22" s="426">
        <f t="shared" si="4"/>
        <v>7</v>
      </c>
      <c r="X22" s="426">
        <f t="shared" si="4"/>
        <v>5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2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3</v>
      </c>
      <c r="AG22" s="426">
        <f t="shared" si="4"/>
        <v>0</v>
      </c>
      <c r="AH22" s="426">
        <f t="shared" si="4"/>
        <v>1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49</v>
      </c>
      <c r="AP22" s="426">
        <f t="shared" si="4"/>
        <v>74</v>
      </c>
      <c r="AQ22" s="426">
        <f t="shared" si="4"/>
        <v>0</v>
      </c>
      <c r="AR22" s="426">
        <f t="shared" si="4"/>
        <v>4</v>
      </c>
    </row>
    <row r="23" spans="1:44">
      <c r="A23" s="69"/>
      <c r="B23" s="405"/>
      <c r="C23" s="169"/>
      <c r="D23" s="170"/>
      <c r="E23" s="170"/>
      <c r="F23" s="170"/>
      <c r="G23" s="169"/>
      <c r="H23" s="170"/>
      <c r="I23" s="170"/>
      <c r="J23" s="170"/>
      <c r="K23" s="169"/>
      <c r="L23" s="170"/>
      <c r="M23" s="170"/>
      <c r="N23" s="170"/>
      <c r="O23" s="169"/>
      <c r="P23" s="170"/>
      <c r="Q23" s="170"/>
      <c r="R23" s="170"/>
      <c r="S23" s="169"/>
      <c r="T23" s="170"/>
      <c r="U23" s="170"/>
      <c r="V23" s="170"/>
      <c r="W23" s="169"/>
      <c r="X23" s="170"/>
      <c r="Y23" s="170"/>
      <c r="Z23" s="170"/>
      <c r="AA23" s="169"/>
      <c r="AB23" s="170"/>
      <c r="AC23" s="170"/>
      <c r="AD23" s="170"/>
      <c r="AE23" s="170"/>
      <c r="AF23" s="170"/>
      <c r="AG23" s="170"/>
      <c r="AH23" s="170"/>
      <c r="AI23" s="170"/>
      <c r="AJ23" s="170"/>
      <c r="AK23" s="88"/>
      <c r="AL23" s="88"/>
      <c r="AM23" s="68"/>
      <c r="AN23" s="68"/>
    </row>
    <row r="24" spans="1:44">
      <c r="A24" s="69"/>
      <c r="B24" s="396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24"/>
      <c r="AJ24" s="224"/>
      <c r="AK24" s="88"/>
      <c r="AL24" s="88"/>
      <c r="AM24" s="68"/>
      <c r="AN24" s="68"/>
    </row>
    <row r="25" spans="1:44">
      <c r="A25" s="69"/>
      <c r="B25" s="40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69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37"/>
      <c r="AK26" s="88"/>
      <c r="AL26" s="88"/>
      <c r="AM26" s="68"/>
      <c r="AN26" s="68"/>
    </row>
    <row r="27" spans="1:44">
      <c r="A27" s="69"/>
      <c r="B27" s="40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69"/>
      <c r="B28" s="4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298"/>
      <c r="AF28" s="298"/>
      <c r="AG28" s="298"/>
      <c r="AH28" s="298"/>
      <c r="AI28" s="284"/>
      <c r="AJ28" s="284"/>
      <c r="AK28" s="88"/>
      <c r="AL28" s="88"/>
      <c r="AM28" s="68"/>
      <c r="AN28" s="68"/>
    </row>
    <row r="29" spans="1:44">
      <c r="A29" s="69"/>
      <c r="B29" s="405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88"/>
      <c r="AL29" s="88"/>
      <c r="AM29" s="68"/>
      <c r="AN29" s="68"/>
    </row>
    <row r="30" spans="1:44">
      <c r="A30" s="69"/>
      <c r="B30" s="39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66"/>
      <c r="B31" s="402"/>
      <c r="C31" s="206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70"/>
      <c r="B32" s="420"/>
      <c r="C32" s="24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88"/>
      <c r="AL32" s="88"/>
      <c r="AM32" s="68"/>
      <c r="AN32" s="68"/>
    </row>
    <row r="33" spans="1:40">
      <c r="A33" s="70"/>
      <c r="B33" s="41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88"/>
      <c r="AL34" s="88"/>
      <c r="AM34" s="68"/>
      <c r="AN34" s="68"/>
    </row>
    <row r="35" spans="1:40">
      <c r="A35" s="79"/>
      <c r="B35" s="394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69"/>
      <c r="B37" s="399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39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06"/>
      <c r="AA38" s="216"/>
      <c r="AB38" s="216"/>
      <c r="AC38" s="216"/>
      <c r="AD38" s="206"/>
      <c r="AE38" s="206"/>
      <c r="AF38" s="206"/>
      <c r="AG38" s="206"/>
      <c r="AH38" s="206"/>
      <c r="AI38" s="206"/>
      <c r="AJ38" s="206"/>
      <c r="AK38" s="88"/>
      <c r="AL38" s="88"/>
      <c r="AM38" s="68"/>
      <c r="AN38" s="68"/>
    </row>
    <row r="39" spans="1:40">
      <c r="A39" s="81"/>
      <c r="B39" s="407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88"/>
      <c r="AL39" s="88"/>
      <c r="AM39" s="68"/>
      <c r="AN39" s="68"/>
    </row>
    <row r="40" spans="1:40">
      <c r="A40" s="80"/>
      <c r="B40" s="395"/>
      <c r="C40" s="180"/>
      <c r="D40" s="176"/>
      <c r="E40" s="176"/>
      <c r="F40" s="176"/>
      <c r="G40" s="180"/>
      <c r="H40" s="176"/>
      <c r="I40" s="176"/>
      <c r="J40" s="176"/>
      <c r="K40" s="180"/>
      <c r="L40" s="176"/>
      <c r="M40" s="176"/>
      <c r="N40" s="176"/>
      <c r="O40" s="180"/>
      <c r="P40" s="176"/>
      <c r="Q40" s="176"/>
      <c r="R40" s="176"/>
      <c r="S40" s="180"/>
      <c r="T40" s="176"/>
      <c r="U40" s="176"/>
      <c r="V40" s="176"/>
      <c r="W40" s="180"/>
      <c r="X40" s="176"/>
      <c r="Y40" s="176"/>
      <c r="Z40" s="176"/>
      <c r="AA40" s="180"/>
      <c r="AB40" s="176"/>
      <c r="AC40" s="176"/>
      <c r="AD40" s="176"/>
      <c r="AE40" s="183"/>
      <c r="AF40" s="176"/>
      <c r="AG40" s="176"/>
      <c r="AH40" s="176"/>
      <c r="AI40" s="183"/>
      <c r="AJ40" s="176"/>
      <c r="AK40" s="88"/>
      <c r="AL40" s="88"/>
      <c r="AM40" s="68"/>
      <c r="AN40" s="68"/>
    </row>
    <row r="41" spans="1:40">
      <c r="A41" s="80"/>
      <c r="B41" s="395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143"/>
      <c r="AF41" s="143"/>
      <c r="AG41" s="143"/>
      <c r="AH41" s="143"/>
      <c r="AI41" s="143"/>
      <c r="AJ41" s="143"/>
      <c r="AK41" s="88"/>
      <c r="AL41" s="88"/>
      <c r="AM41" s="68"/>
      <c r="AN41" s="68"/>
    </row>
    <row r="42" spans="1:40">
      <c r="A42" s="69"/>
      <c r="B42" s="405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88"/>
      <c r="AL42" s="88"/>
      <c r="AM42" s="68"/>
      <c r="AN42" s="68"/>
    </row>
    <row r="43" spans="1:40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T1" zoomScale="85" zoomScaleNormal="85" workbookViewId="0">
      <selection activeCell="AK19" sqref="AK19"/>
    </sheetView>
  </sheetViews>
  <sheetFormatPr defaultRowHeight="14.4"/>
  <cols>
    <col min="1" max="1" width="16.1093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77.25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 ht="2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0</v>
      </c>
      <c r="M17" s="176">
        <v>0</v>
      </c>
      <c r="N17" s="176">
        <v>0</v>
      </c>
      <c r="O17" s="176">
        <v>14</v>
      </c>
      <c r="P17" s="176">
        <v>0</v>
      </c>
      <c r="Q17" s="176">
        <v>0</v>
      </c>
      <c r="R17" s="176">
        <v>0</v>
      </c>
      <c r="S17" s="176">
        <v>14</v>
      </c>
      <c r="T17" s="176">
        <v>0</v>
      </c>
      <c r="U17" s="176">
        <v>0</v>
      </c>
      <c r="V17" s="176">
        <v>0</v>
      </c>
      <c r="W17" s="176">
        <v>7</v>
      </c>
      <c r="X17" s="176">
        <v>0</v>
      </c>
      <c r="Y17" s="176">
        <v>0</v>
      </c>
      <c r="Z17" s="176">
        <v>0</v>
      </c>
      <c r="AA17" s="176">
        <v>3</v>
      </c>
      <c r="AB17" s="176">
        <v>0</v>
      </c>
      <c r="AC17" s="176">
        <v>0</v>
      </c>
      <c r="AD17" s="176">
        <v>0</v>
      </c>
      <c r="AE17" s="176"/>
      <c r="AF17" s="176">
        <v>0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f t="shared" si="1"/>
        <v>0</v>
      </c>
      <c r="AP17" s="41">
        <f t="shared" si="2"/>
        <v>74</v>
      </c>
      <c r="AQ17" s="41">
        <f t="shared" si="0"/>
        <v>0</v>
      </c>
      <c r="AR17" s="41">
        <f t="shared" si="0"/>
        <v>0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0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0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0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0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0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0</v>
      </c>
      <c r="AP22" s="426">
        <f t="shared" si="4"/>
        <v>74</v>
      </c>
      <c r="AQ22" s="426">
        <f t="shared" si="4"/>
        <v>0</v>
      </c>
      <c r="AR22" s="426">
        <f t="shared" si="4"/>
        <v>0</v>
      </c>
    </row>
    <row r="23" spans="1:44">
      <c r="A23" s="69"/>
      <c r="B23" s="405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88"/>
      <c r="AL23" s="88"/>
      <c r="AM23" s="68"/>
      <c r="AN23" s="68"/>
    </row>
    <row r="24" spans="1:44">
      <c r="A24" s="69"/>
      <c r="B24" s="396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24"/>
      <c r="AJ24" s="224"/>
      <c r="AK24" s="88"/>
      <c r="AL24" s="88"/>
      <c r="AM24" s="68"/>
      <c r="AN24" s="68"/>
    </row>
    <row r="25" spans="1:44">
      <c r="A25" s="69"/>
      <c r="B25" s="40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69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69"/>
      <c r="B27" s="40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285"/>
      <c r="AF27" s="285"/>
      <c r="AG27" s="285"/>
      <c r="AH27" s="285"/>
      <c r="AI27" s="285"/>
      <c r="AJ27" s="285"/>
      <c r="AK27" s="88"/>
      <c r="AL27" s="88"/>
      <c r="AM27" s="68"/>
      <c r="AN27" s="68"/>
    </row>
    <row r="28" spans="1:44">
      <c r="A28" s="69"/>
      <c r="B28" s="4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304"/>
      <c r="AF28" s="304"/>
      <c r="AG28" s="304"/>
      <c r="AH28" s="304"/>
      <c r="AI28" s="284"/>
      <c r="AJ28" s="284"/>
      <c r="AK28" s="88"/>
      <c r="AL28" s="88"/>
      <c r="AM28" s="68"/>
      <c r="AN28" s="68"/>
    </row>
    <row r="29" spans="1:44">
      <c r="A29" s="69"/>
      <c r="B29" s="405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88"/>
      <c r="AL29" s="88"/>
      <c r="AM29" s="68"/>
      <c r="AN29" s="68"/>
    </row>
    <row r="30" spans="1:44">
      <c r="A30" s="69"/>
      <c r="B30" s="39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66"/>
      <c r="B31" s="402"/>
      <c r="C31" s="206"/>
      <c r="D31" s="305"/>
      <c r="E31" s="305"/>
      <c r="F31" s="305"/>
      <c r="G31" s="305"/>
      <c r="H31" s="305"/>
      <c r="I31" s="305"/>
      <c r="J31" s="214"/>
      <c r="K31" s="214"/>
      <c r="L31" s="305"/>
      <c r="M31" s="214"/>
      <c r="N31" s="214"/>
      <c r="O31" s="206"/>
      <c r="P31" s="305"/>
      <c r="Q31" s="206"/>
      <c r="R31" s="206"/>
      <c r="S31" s="206"/>
      <c r="T31" s="305"/>
      <c r="U31" s="206"/>
      <c r="V31" s="206"/>
      <c r="W31" s="206"/>
      <c r="X31" s="305"/>
      <c r="Y31" s="206"/>
      <c r="Z31" s="206"/>
      <c r="AA31" s="206"/>
      <c r="AB31" s="305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70"/>
      <c r="B32" s="392"/>
      <c r="C32" s="246"/>
      <c r="D32" s="239"/>
      <c r="E32" s="239"/>
      <c r="F32" s="239"/>
      <c r="G32" s="239"/>
      <c r="H32" s="239"/>
      <c r="I32" s="239"/>
      <c r="J32" s="239"/>
      <c r="K32" s="239"/>
      <c r="L32" s="214"/>
      <c r="M32" s="214"/>
      <c r="N32" s="214"/>
      <c r="O32" s="239"/>
      <c r="P32" s="214"/>
      <c r="Q32" s="214"/>
      <c r="R32" s="214"/>
      <c r="S32" s="239"/>
      <c r="T32" s="214"/>
      <c r="U32" s="214"/>
      <c r="V32" s="214"/>
      <c r="W32" s="239"/>
      <c r="X32" s="214"/>
      <c r="Y32" s="214"/>
      <c r="Z32" s="214"/>
      <c r="AA32" s="239"/>
      <c r="AB32" s="214"/>
      <c r="AC32" s="214"/>
      <c r="AD32" s="214"/>
      <c r="AE32" s="214"/>
      <c r="AF32" s="214"/>
      <c r="AG32" s="214"/>
      <c r="AH32" s="214"/>
      <c r="AI32" s="214"/>
      <c r="AJ32" s="214"/>
      <c r="AK32" s="88"/>
      <c r="AL32" s="88"/>
      <c r="AM32" s="68"/>
      <c r="AN32" s="68"/>
    </row>
    <row r="33" spans="1:40">
      <c r="A33" s="70"/>
      <c r="B33" s="41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24"/>
      <c r="E34" s="224"/>
      <c r="F34" s="224"/>
      <c r="G34" s="214"/>
      <c r="H34" s="224"/>
      <c r="I34" s="224"/>
      <c r="J34" s="224"/>
      <c r="K34" s="214"/>
      <c r="L34" s="224"/>
      <c r="M34" s="224"/>
      <c r="N34" s="224"/>
      <c r="O34" s="214"/>
      <c r="P34" s="224"/>
      <c r="Q34" s="224"/>
      <c r="R34" s="224"/>
      <c r="S34" s="214"/>
      <c r="T34" s="22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24"/>
      <c r="AF34" s="224"/>
      <c r="AG34" s="224"/>
      <c r="AH34" s="224"/>
      <c r="AI34" s="224"/>
      <c r="AJ34" s="214"/>
      <c r="AK34" s="88"/>
      <c r="AL34" s="88"/>
      <c r="AM34" s="68"/>
      <c r="AN34" s="68"/>
    </row>
    <row r="35" spans="1:40">
      <c r="A35" s="79"/>
      <c r="B35" s="410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69"/>
      <c r="B37" s="399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409"/>
      <c r="C38" s="220"/>
      <c r="D38" s="220"/>
      <c r="E38" s="220"/>
      <c r="F38" s="220"/>
      <c r="G38" s="220"/>
      <c r="H38" s="220"/>
      <c r="I38" s="214"/>
      <c r="J38" s="214"/>
      <c r="K38" s="220"/>
      <c r="L38" s="220"/>
      <c r="M38" s="214"/>
      <c r="N38" s="214"/>
      <c r="O38" s="220"/>
      <c r="P38" s="214"/>
      <c r="Q38" s="214"/>
      <c r="R38" s="214"/>
      <c r="S38" s="220"/>
      <c r="T38" s="214"/>
      <c r="U38" s="214"/>
      <c r="V38" s="214"/>
      <c r="W38" s="220"/>
      <c r="X38" s="214"/>
      <c r="Y38" s="214"/>
      <c r="Z38" s="214"/>
      <c r="AA38" s="220"/>
      <c r="AB38" s="220"/>
      <c r="AC38" s="214"/>
      <c r="AD38" s="214"/>
      <c r="AE38" s="214"/>
      <c r="AF38" s="214"/>
      <c r="AG38" s="214"/>
      <c r="AH38" s="214"/>
      <c r="AI38" s="214"/>
      <c r="AJ38" s="214"/>
      <c r="AK38" s="88"/>
      <c r="AL38" s="88"/>
      <c r="AM38" s="68"/>
      <c r="AN38" s="68"/>
    </row>
    <row r="39" spans="1:40">
      <c r="A39" s="81"/>
      <c r="B39" s="409"/>
      <c r="C39" s="214"/>
      <c r="D39" s="220"/>
      <c r="E39" s="214"/>
      <c r="F39" s="214"/>
      <c r="G39" s="214"/>
      <c r="H39" s="214"/>
      <c r="I39" s="214"/>
      <c r="J39" s="214"/>
      <c r="K39" s="214"/>
      <c r="L39" s="220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88"/>
      <c r="AL39" s="88"/>
      <c r="AM39" s="68"/>
      <c r="AN39" s="68"/>
    </row>
    <row r="40" spans="1:40">
      <c r="A40" s="80"/>
      <c r="B40" s="395"/>
      <c r="C40" s="82"/>
      <c r="D40" s="176"/>
      <c r="E40" s="176"/>
      <c r="F40" s="176"/>
      <c r="G40" s="82"/>
      <c r="H40" s="176"/>
      <c r="I40" s="176"/>
      <c r="J40" s="176"/>
      <c r="K40" s="82"/>
      <c r="L40" s="176"/>
      <c r="M40" s="176"/>
      <c r="N40" s="176"/>
      <c r="O40" s="82"/>
      <c r="P40" s="176"/>
      <c r="Q40" s="176"/>
      <c r="R40" s="176"/>
      <c r="S40" s="82"/>
      <c r="T40" s="176"/>
      <c r="U40" s="176"/>
      <c r="V40" s="176"/>
      <c r="W40" s="82"/>
      <c r="X40" s="176"/>
      <c r="Y40" s="176"/>
      <c r="Z40" s="176"/>
      <c r="AA40" s="82"/>
      <c r="AB40" s="176"/>
      <c r="AC40" s="176"/>
      <c r="AD40" s="181"/>
      <c r="AE40" s="183"/>
      <c r="AF40" s="176"/>
      <c r="AG40" s="176"/>
      <c r="AH40" s="176"/>
      <c r="AI40" s="176"/>
      <c r="AJ40" s="176"/>
      <c r="AK40" s="88"/>
      <c r="AL40" s="88"/>
      <c r="AM40" s="68"/>
      <c r="AN40" s="68"/>
    </row>
    <row r="41" spans="1:40">
      <c r="A41" s="80"/>
      <c r="B41" s="395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53"/>
      <c r="AF41" s="153"/>
      <c r="AG41" s="153"/>
      <c r="AH41" s="153"/>
      <c r="AI41" s="153"/>
      <c r="AJ41" s="153"/>
      <c r="AK41" s="88"/>
      <c r="AL41" s="88"/>
      <c r="AM41" s="68"/>
      <c r="AN41" s="68"/>
    </row>
    <row r="42" spans="1:40">
      <c r="A42" s="69"/>
      <c r="B42" s="405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77"/>
      <c r="AC42" s="177"/>
      <c r="AD42" s="177"/>
      <c r="AE42" s="177"/>
      <c r="AF42" s="177"/>
      <c r="AG42" s="177"/>
      <c r="AH42" s="177"/>
      <c r="AI42" s="177"/>
      <c r="AJ42" s="177"/>
      <c r="AK42" s="88"/>
      <c r="AL42" s="88"/>
      <c r="AM42" s="68"/>
      <c r="AN42" s="68"/>
    </row>
    <row r="43" spans="1:40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Q1" zoomScale="80" zoomScaleNormal="80" workbookViewId="0">
      <selection activeCell="AL19" sqref="AL19"/>
    </sheetView>
  </sheetViews>
  <sheetFormatPr defaultRowHeight="14.4"/>
  <cols>
    <col min="1" max="1" width="17.55468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8</v>
      </c>
      <c r="M17" s="176">
        <v>0</v>
      </c>
      <c r="N17" s="176">
        <v>1</v>
      </c>
      <c r="O17" s="176">
        <v>14</v>
      </c>
      <c r="P17" s="176">
        <v>7</v>
      </c>
      <c r="Q17" s="176">
        <v>0</v>
      </c>
      <c r="R17" s="176">
        <v>2</v>
      </c>
      <c r="S17" s="176">
        <v>14</v>
      </c>
      <c r="T17" s="176">
        <v>7</v>
      </c>
      <c r="U17" s="176">
        <v>0</v>
      </c>
      <c r="V17" s="176">
        <v>2</v>
      </c>
      <c r="W17" s="176">
        <v>7</v>
      </c>
      <c r="X17" s="176">
        <v>3</v>
      </c>
      <c r="Y17" s="176">
        <v>0</v>
      </c>
      <c r="Z17" s="176">
        <v>0</v>
      </c>
      <c r="AA17" s="176">
        <v>3</v>
      </c>
      <c r="AB17" s="176">
        <v>3</v>
      </c>
      <c r="AC17" s="176">
        <v>0</v>
      </c>
      <c r="AD17" s="176">
        <v>0</v>
      </c>
      <c r="AE17" s="176"/>
      <c r="AF17" s="176">
        <v>3</v>
      </c>
      <c r="AG17" s="176"/>
      <c r="AH17" s="176">
        <v>2</v>
      </c>
      <c r="AI17" s="177"/>
      <c r="AJ17" s="177">
        <v>0</v>
      </c>
      <c r="AK17" s="177"/>
      <c r="AL17" s="177"/>
      <c r="AM17" s="177"/>
      <c r="AN17" s="177"/>
      <c r="AO17" s="40">
        <v>28</v>
      </c>
      <c r="AP17" s="41">
        <f t="shared" si="2"/>
        <v>74</v>
      </c>
      <c r="AQ17" s="41">
        <f t="shared" si="0"/>
        <v>0</v>
      </c>
      <c r="AR17" s="41">
        <v>5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8</v>
      </c>
      <c r="M22" s="426">
        <f t="shared" si="4"/>
        <v>0</v>
      </c>
      <c r="N22" s="426">
        <f t="shared" si="4"/>
        <v>1</v>
      </c>
      <c r="O22" s="426">
        <f t="shared" si="4"/>
        <v>14</v>
      </c>
      <c r="P22" s="426">
        <f t="shared" si="4"/>
        <v>7</v>
      </c>
      <c r="Q22" s="426">
        <f t="shared" si="4"/>
        <v>0</v>
      </c>
      <c r="R22" s="426">
        <f t="shared" si="4"/>
        <v>2</v>
      </c>
      <c r="S22" s="426">
        <f t="shared" si="4"/>
        <v>14</v>
      </c>
      <c r="T22" s="426">
        <f t="shared" si="4"/>
        <v>7</v>
      </c>
      <c r="U22" s="426">
        <f t="shared" si="4"/>
        <v>0</v>
      </c>
      <c r="V22" s="426">
        <f t="shared" si="4"/>
        <v>2</v>
      </c>
      <c r="W22" s="426">
        <f t="shared" si="4"/>
        <v>7</v>
      </c>
      <c r="X22" s="426">
        <f t="shared" si="4"/>
        <v>3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3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3</v>
      </c>
      <c r="AG22" s="426">
        <f t="shared" si="4"/>
        <v>0</v>
      </c>
      <c r="AH22" s="426">
        <f t="shared" si="4"/>
        <v>2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28</v>
      </c>
      <c r="AP22" s="426">
        <f t="shared" si="4"/>
        <v>74</v>
      </c>
      <c r="AQ22" s="426">
        <f t="shared" si="4"/>
        <v>0</v>
      </c>
      <c r="AR22" s="426">
        <f t="shared" si="4"/>
        <v>5</v>
      </c>
    </row>
    <row r="23" spans="1:44">
      <c r="A23" s="69"/>
      <c r="B23" s="405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88"/>
      <c r="AL23" s="88"/>
      <c r="AM23" s="68"/>
      <c r="AN23" s="68"/>
    </row>
    <row r="24" spans="1:44">
      <c r="A24" s="69"/>
      <c r="B24" s="396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27"/>
      <c r="AJ24" s="227"/>
      <c r="AK24" s="88"/>
      <c r="AL24" s="88"/>
      <c r="AM24" s="68"/>
      <c r="AN24" s="68"/>
    </row>
    <row r="25" spans="1:44">
      <c r="A25" s="69"/>
      <c r="B25" s="405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88"/>
      <c r="AL25" s="88"/>
      <c r="AM25" s="68"/>
      <c r="AN25" s="68"/>
    </row>
    <row r="26" spans="1:44">
      <c r="A26" s="69"/>
      <c r="B26" s="205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10"/>
      <c r="X26" s="210"/>
      <c r="Y26" s="210"/>
      <c r="Z26" s="210"/>
      <c r="AA26" s="210"/>
      <c r="AB26" s="210"/>
      <c r="AC26" s="210"/>
      <c r="AD26" s="210"/>
      <c r="AE26" s="209"/>
      <c r="AF26" s="209"/>
      <c r="AG26" s="209"/>
      <c r="AH26" s="209"/>
      <c r="AI26" s="209"/>
      <c r="AJ26" s="209"/>
      <c r="AK26" s="88"/>
      <c r="AL26" s="88"/>
      <c r="AM26" s="68"/>
      <c r="AN26" s="68"/>
    </row>
    <row r="27" spans="1:44">
      <c r="A27" s="69"/>
      <c r="B27" s="40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88"/>
      <c r="AL27" s="88"/>
      <c r="AM27" s="68"/>
      <c r="AN27" s="68"/>
    </row>
    <row r="28" spans="1:44">
      <c r="A28" s="69"/>
      <c r="B28" s="41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141"/>
      <c r="AE28" s="139"/>
      <c r="AF28" s="139"/>
      <c r="AG28" s="139"/>
      <c r="AH28" s="139"/>
      <c r="AI28" s="140"/>
      <c r="AJ28" s="140"/>
      <c r="AK28" s="88"/>
      <c r="AL28" s="88"/>
      <c r="AM28" s="68"/>
      <c r="AN28" s="68"/>
    </row>
    <row r="29" spans="1:44">
      <c r="A29" s="69"/>
      <c r="B29" s="405"/>
      <c r="C29" s="155"/>
      <c r="D29" s="159"/>
      <c r="E29" s="155"/>
      <c r="F29" s="159"/>
      <c r="G29" s="159"/>
      <c r="H29" s="155"/>
      <c r="I29" s="159"/>
      <c r="J29" s="155"/>
      <c r="K29" s="155"/>
      <c r="L29" s="159"/>
      <c r="M29" s="155"/>
      <c r="N29" s="155"/>
      <c r="O29" s="155"/>
      <c r="P29" s="155"/>
      <c r="Q29" s="155"/>
      <c r="R29" s="155"/>
      <c r="S29" s="155"/>
      <c r="T29" s="155"/>
      <c r="U29" s="155"/>
      <c r="V29" s="159"/>
      <c r="W29" s="159"/>
      <c r="X29" s="159"/>
      <c r="Y29" s="159"/>
      <c r="Z29" s="159"/>
      <c r="AA29" s="159"/>
      <c r="AB29" s="159"/>
      <c r="AC29" s="159"/>
      <c r="AD29" s="159"/>
      <c r="AE29" s="155"/>
      <c r="AF29" s="155"/>
      <c r="AG29" s="155"/>
      <c r="AH29" s="155"/>
      <c r="AI29" s="155"/>
      <c r="AJ29" s="155"/>
      <c r="AK29" s="88"/>
      <c r="AL29" s="88"/>
      <c r="AM29" s="68"/>
      <c r="AN29" s="68"/>
    </row>
    <row r="30" spans="1:44">
      <c r="A30" s="69"/>
      <c r="B30" s="395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88"/>
      <c r="AL30" s="88"/>
      <c r="AM30" s="68"/>
      <c r="AN30" s="68"/>
    </row>
    <row r="31" spans="1:44">
      <c r="A31" s="66"/>
      <c r="B31" s="402"/>
      <c r="C31" s="209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88"/>
      <c r="AL31" s="88"/>
      <c r="AM31" s="68"/>
      <c r="AN31" s="68"/>
    </row>
    <row r="32" spans="1:44">
      <c r="A32" s="70"/>
      <c r="B32" s="407"/>
      <c r="C32" s="245"/>
      <c r="D32" s="245"/>
      <c r="E32" s="245"/>
      <c r="F32" s="245"/>
      <c r="G32" s="245"/>
      <c r="H32" s="245"/>
      <c r="I32" s="16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88"/>
      <c r="AL32" s="88"/>
      <c r="AM32" s="68"/>
      <c r="AN32" s="68"/>
    </row>
    <row r="33" spans="1:40">
      <c r="A33" s="70"/>
      <c r="B33" s="415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155"/>
      <c r="AG33" s="155"/>
      <c r="AH33" s="155"/>
      <c r="AI33" s="155"/>
      <c r="AJ33" s="155"/>
      <c r="AK33" s="88"/>
      <c r="AL33" s="88"/>
      <c r="AM33" s="68"/>
      <c r="AN33" s="68"/>
    </row>
    <row r="34" spans="1:40">
      <c r="A34" s="79"/>
      <c r="B34" s="401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88"/>
      <c r="AL34" s="88"/>
      <c r="AM34" s="68"/>
      <c r="AN34" s="68"/>
    </row>
    <row r="35" spans="1:40">
      <c r="A35" s="79"/>
      <c r="B35" s="394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88"/>
      <c r="AL35" s="88"/>
      <c r="AM35" s="68"/>
      <c r="AN35" s="68"/>
    </row>
    <row r="36" spans="1:40">
      <c r="A36" s="69"/>
      <c r="B36" s="405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09"/>
      <c r="AG36" s="209"/>
      <c r="AH36" s="209"/>
      <c r="AI36" s="209"/>
      <c r="AJ36" s="209"/>
      <c r="AK36" s="88"/>
      <c r="AL36" s="88"/>
      <c r="AM36" s="68"/>
      <c r="AN36" s="68"/>
    </row>
    <row r="37" spans="1:40">
      <c r="A37" s="69"/>
      <c r="B37" s="39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88"/>
      <c r="AL37" s="88"/>
      <c r="AM37" s="68"/>
      <c r="AN37" s="68"/>
    </row>
    <row r="38" spans="1:40">
      <c r="A38" s="80"/>
      <c r="B38" s="395"/>
      <c r="C38" s="217"/>
      <c r="D38" s="217"/>
      <c r="E38" s="209"/>
      <c r="F38" s="209"/>
      <c r="G38" s="217"/>
      <c r="H38" s="217"/>
      <c r="I38" s="209"/>
      <c r="J38" s="209"/>
      <c r="K38" s="217"/>
      <c r="L38" s="217"/>
      <c r="M38" s="217"/>
      <c r="N38" s="209"/>
      <c r="O38" s="217"/>
      <c r="P38" s="217"/>
      <c r="Q38" s="217"/>
      <c r="R38" s="209"/>
      <c r="S38" s="217"/>
      <c r="T38" s="217"/>
      <c r="U38" s="209"/>
      <c r="V38" s="209"/>
      <c r="W38" s="217"/>
      <c r="X38" s="217"/>
      <c r="Y38" s="209"/>
      <c r="Z38" s="209"/>
      <c r="AA38" s="217"/>
      <c r="AB38" s="217"/>
      <c r="AC38" s="217"/>
      <c r="AD38" s="209"/>
      <c r="AE38" s="209"/>
      <c r="AF38" s="209"/>
      <c r="AG38" s="209"/>
      <c r="AH38" s="209"/>
      <c r="AI38" s="209"/>
      <c r="AJ38" s="209"/>
      <c r="AK38" s="88"/>
      <c r="AL38" s="88"/>
      <c r="AM38" s="68"/>
      <c r="AN38" s="68"/>
    </row>
    <row r="39" spans="1:40">
      <c r="A39" s="81"/>
      <c r="B39" s="40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88"/>
      <c r="AL39" s="88"/>
      <c r="AM39" s="68"/>
      <c r="AN39" s="68"/>
    </row>
    <row r="40" spans="1:40">
      <c r="A40" s="80"/>
      <c r="B40" s="395"/>
      <c r="C40" s="97"/>
      <c r="D40" s="178"/>
      <c r="E40" s="178"/>
      <c r="F40" s="178"/>
      <c r="G40" s="97"/>
      <c r="H40" s="178"/>
      <c r="I40" s="178"/>
      <c r="J40" s="178"/>
      <c r="K40" s="97"/>
      <c r="L40" s="178"/>
      <c r="M40" s="178"/>
      <c r="N40" s="178"/>
      <c r="O40" s="97"/>
      <c r="P40" s="178"/>
      <c r="Q40" s="178"/>
      <c r="R40" s="178"/>
      <c r="S40" s="97"/>
      <c r="T40" s="178"/>
      <c r="U40" s="178"/>
      <c r="V40" s="178"/>
      <c r="W40" s="97"/>
      <c r="X40" s="178"/>
      <c r="Y40" s="178"/>
      <c r="Z40" s="178"/>
      <c r="AA40" s="97"/>
      <c r="AB40" s="178"/>
      <c r="AC40" s="178"/>
      <c r="AD40" s="186"/>
      <c r="AE40" s="184"/>
      <c r="AF40" s="178"/>
      <c r="AG40" s="178"/>
      <c r="AH40" s="178"/>
      <c r="AI40" s="184"/>
      <c r="AJ40" s="178"/>
      <c r="AK40" s="88"/>
      <c r="AL40" s="88"/>
      <c r="AM40" s="68"/>
      <c r="AN40" s="68"/>
    </row>
    <row r="41" spans="1:40">
      <c r="A41" s="80"/>
      <c r="B41" s="395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46"/>
      <c r="AF41" s="146"/>
      <c r="AG41" s="146"/>
      <c r="AH41" s="146"/>
      <c r="AI41" s="146"/>
      <c r="AJ41" s="146"/>
      <c r="AK41" s="88"/>
      <c r="AL41" s="88"/>
      <c r="AM41" s="68"/>
      <c r="AN41" s="68"/>
    </row>
    <row r="42" spans="1:40">
      <c r="A42" s="69"/>
      <c r="B42" s="405"/>
      <c r="C42" s="172"/>
      <c r="D42" s="164"/>
      <c r="E42" s="164"/>
      <c r="F42" s="164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88"/>
      <c r="AL42" s="88"/>
      <c r="AM42" s="68"/>
      <c r="AN42" s="68"/>
    </row>
    <row r="43" spans="1:40">
      <c r="A43" s="69"/>
      <c r="B43" s="40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88"/>
      <c r="AL43" s="88"/>
      <c r="AM43" s="68"/>
      <c r="AN43" s="68"/>
    </row>
    <row r="44" spans="1:40">
      <c r="A44" s="83"/>
      <c r="B44" s="395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1"/>
      <c r="AF44" s="171"/>
      <c r="AG44" s="171"/>
      <c r="AH44" s="171"/>
      <c r="AI44" s="171"/>
      <c r="AJ44" s="171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topLeftCell="R1" zoomScale="80" zoomScaleNormal="80" workbookViewId="0">
      <selection activeCell="AK18" sqref="AK18"/>
    </sheetView>
  </sheetViews>
  <sheetFormatPr defaultRowHeight="14.4"/>
  <cols>
    <col min="1" max="1" width="17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6</v>
      </c>
      <c r="M17" s="176">
        <v>0</v>
      </c>
      <c r="N17" s="176">
        <v>0</v>
      </c>
      <c r="O17" s="176">
        <v>14</v>
      </c>
      <c r="P17" s="176">
        <v>2</v>
      </c>
      <c r="Q17" s="176">
        <v>0</v>
      </c>
      <c r="R17" s="176">
        <v>0</v>
      </c>
      <c r="S17" s="176">
        <v>14</v>
      </c>
      <c r="T17" s="176">
        <v>6</v>
      </c>
      <c r="U17" s="176">
        <v>0</v>
      </c>
      <c r="V17" s="176">
        <v>0</v>
      </c>
      <c r="W17" s="176">
        <v>7</v>
      </c>
      <c r="X17" s="176">
        <v>5</v>
      </c>
      <c r="Y17" s="176">
        <v>0</v>
      </c>
      <c r="Z17" s="176">
        <v>0</v>
      </c>
      <c r="AA17" s="176">
        <v>3</v>
      </c>
      <c r="AB17" s="176">
        <v>1</v>
      </c>
      <c r="AC17" s="176">
        <v>0</v>
      </c>
      <c r="AD17" s="176">
        <v>0</v>
      </c>
      <c r="AE17" s="176"/>
      <c r="AF17" s="176">
        <v>0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f t="shared" si="1"/>
        <v>20</v>
      </c>
      <c r="AP17" s="41">
        <f t="shared" si="2"/>
        <v>74</v>
      </c>
      <c r="AQ17" s="41">
        <f t="shared" si="0"/>
        <v>0</v>
      </c>
      <c r="AR17" s="41">
        <f t="shared" si="0"/>
        <v>0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6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2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6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5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1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20</v>
      </c>
      <c r="AP22" s="426">
        <f t="shared" si="4"/>
        <v>74</v>
      </c>
      <c r="AQ22" s="426">
        <f t="shared" si="4"/>
        <v>0</v>
      </c>
      <c r="AR22" s="426">
        <f t="shared" si="4"/>
        <v>0</v>
      </c>
    </row>
    <row r="23" spans="1:44">
      <c r="A23" s="69"/>
      <c r="B23" s="404"/>
      <c r="C23" s="169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77"/>
      <c r="AC23" s="177"/>
      <c r="AD23" s="177"/>
      <c r="AE23" s="177"/>
      <c r="AF23" s="177"/>
      <c r="AG23" s="177"/>
      <c r="AH23" s="177"/>
      <c r="AI23" s="177"/>
      <c r="AJ23" s="177"/>
      <c r="AK23" s="88"/>
      <c r="AL23" s="88"/>
      <c r="AM23" s="68"/>
      <c r="AN23" s="68"/>
    </row>
    <row r="24" spans="1:44">
      <c r="A24" s="69"/>
      <c r="B24" s="405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88"/>
      <c r="AL24" s="88"/>
      <c r="AM24" s="68"/>
      <c r="AN24" s="68"/>
    </row>
    <row r="25" spans="1:44">
      <c r="A25" s="69"/>
      <c r="B25" s="396"/>
      <c r="C25" s="214"/>
      <c r="D25" s="308"/>
      <c r="E25" s="308"/>
      <c r="F25" s="308"/>
      <c r="G25" s="239"/>
      <c r="H25" s="308"/>
      <c r="I25" s="308"/>
      <c r="J25" s="308"/>
      <c r="K25" s="214"/>
      <c r="L25" s="308"/>
      <c r="M25" s="308"/>
      <c r="N25" s="308"/>
      <c r="O25" s="239"/>
      <c r="P25" s="308"/>
      <c r="Q25" s="308"/>
      <c r="R25" s="308"/>
      <c r="S25" s="214"/>
      <c r="T25" s="239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88"/>
      <c r="AL25" s="88"/>
      <c r="AM25" s="68"/>
      <c r="AN25" s="68"/>
    </row>
    <row r="26" spans="1:44">
      <c r="A26" s="69"/>
      <c r="B26" s="405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53"/>
      <c r="AF26" s="153"/>
      <c r="AG26" s="153"/>
      <c r="AH26" s="153"/>
      <c r="AI26" s="153"/>
      <c r="AJ26" s="153"/>
      <c r="AK26" s="88"/>
      <c r="AL26" s="88"/>
      <c r="AM26" s="68"/>
      <c r="AN26" s="68"/>
    </row>
    <row r="27" spans="1:44">
      <c r="A27" s="69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5"/>
      <c r="X27" s="205"/>
      <c r="Y27" s="205"/>
      <c r="Z27" s="205"/>
      <c r="AA27" s="205"/>
      <c r="AB27" s="205"/>
      <c r="AC27" s="205"/>
      <c r="AD27" s="205"/>
      <c r="AE27" s="206"/>
      <c r="AF27" s="206"/>
      <c r="AG27" s="206"/>
      <c r="AH27" s="206"/>
      <c r="AI27" s="206"/>
      <c r="AJ27" s="206"/>
      <c r="AK27" s="88"/>
      <c r="AL27" s="88"/>
      <c r="AM27" s="68"/>
      <c r="AN27" s="68"/>
    </row>
    <row r="28" spans="1:44">
      <c r="A28" s="69"/>
      <c r="B28" s="405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88"/>
      <c r="AL28" s="88"/>
      <c r="AM28" s="68"/>
      <c r="AN28" s="68"/>
    </row>
    <row r="29" spans="1:44">
      <c r="A29" s="69"/>
      <c r="B29" s="416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309"/>
      <c r="AF29" s="309"/>
      <c r="AG29" s="309"/>
      <c r="AH29" s="309"/>
      <c r="AI29" s="310"/>
      <c r="AJ29" s="310"/>
      <c r="AK29" s="88"/>
      <c r="AL29" s="88"/>
      <c r="AM29" s="68"/>
      <c r="AN29" s="68"/>
    </row>
    <row r="30" spans="1:44">
      <c r="A30" s="69"/>
      <c r="B30" s="405"/>
      <c r="C30" s="153"/>
      <c r="D30" s="154"/>
      <c r="E30" s="153"/>
      <c r="F30" s="154"/>
      <c r="G30" s="154"/>
      <c r="H30" s="153"/>
      <c r="I30" s="154"/>
      <c r="J30" s="153"/>
      <c r="K30" s="153"/>
      <c r="L30" s="154"/>
      <c r="M30" s="153"/>
      <c r="N30" s="282"/>
      <c r="O30" s="282"/>
      <c r="P30" s="153"/>
      <c r="Q30" s="282"/>
      <c r="R30" s="153"/>
      <c r="S30" s="153"/>
      <c r="T30" s="282"/>
      <c r="U30" s="153"/>
      <c r="V30" s="154"/>
      <c r="W30" s="154"/>
      <c r="X30" s="154"/>
      <c r="Y30" s="154"/>
      <c r="Z30" s="154"/>
      <c r="AA30" s="154"/>
      <c r="AB30" s="154"/>
      <c r="AC30" s="154"/>
      <c r="AD30" s="154"/>
      <c r="AE30" s="153"/>
      <c r="AF30" s="153"/>
      <c r="AG30" s="153"/>
      <c r="AH30" s="153"/>
      <c r="AI30" s="282"/>
      <c r="AJ30" s="153"/>
      <c r="AK30" s="88"/>
      <c r="AL30" s="88"/>
      <c r="AM30" s="68"/>
      <c r="AN30" s="68"/>
    </row>
    <row r="31" spans="1:44">
      <c r="A31" s="69"/>
      <c r="B31" s="395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14"/>
      <c r="AC31" s="214"/>
      <c r="AD31" s="214"/>
      <c r="AE31" s="214"/>
      <c r="AF31" s="214"/>
      <c r="AG31" s="214"/>
      <c r="AH31" s="214"/>
      <c r="AI31" s="214"/>
      <c r="AJ31" s="214"/>
      <c r="AK31" s="88"/>
      <c r="AL31" s="88"/>
      <c r="AM31" s="68"/>
      <c r="AN31" s="68"/>
    </row>
    <row r="32" spans="1:44">
      <c r="A32" s="66"/>
      <c r="B32" s="394"/>
      <c r="C32" s="206"/>
      <c r="D32" s="273"/>
      <c r="E32" s="214"/>
      <c r="F32" s="214"/>
      <c r="G32" s="214"/>
      <c r="H32" s="273"/>
      <c r="I32" s="214"/>
      <c r="J32" s="214"/>
      <c r="K32" s="214"/>
      <c r="L32" s="273"/>
      <c r="M32" s="214"/>
      <c r="N32" s="214"/>
      <c r="O32" s="206"/>
      <c r="P32" s="273"/>
      <c r="Q32" s="206"/>
      <c r="R32" s="206"/>
      <c r="S32" s="206"/>
      <c r="T32" s="273"/>
      <c r="U32" s="206"/>
      <c r="V32" s="206"/>
      <c r="W32" s="206"/>
      <c r="X32" s="273"/>
      <c r="Y32" s="206"/>
      <c r="Z32" s="206"/>
      <c r="AA32" s="206"/>
      <c r="AB32" s="273"/>
      <c r="AC32" s="214"/>
      <c r="AD32" s="214"/>
      <c r="AE32" s="214"/>
      <c r="AF32" s="214"/>
      <c r="AG32" s="214"/>
      <c r="AH32" s="214"/>
      <c r="AI32" s="214"/>
      <c r="AJ32" s="214"/>
      <c r="AK32" s="88"/>
      <c r="AL32" s="88"/>
      <c r="AM32" s="68"/>
      <c r="AN32" s="68"/>
    </row>
    <row r="33" spans="1:40">
      <c r="A33" s="70"/>
      <c r="B33" s="407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88"/>
      <c r="AL33" s="88"/>
      <c r="AM33" s="68"/>
      <c r="AN33" s="68"/>
    </row>
    <row r="34" spans="1:40">
      <c r="A34" s="70"/>
      <c r="B34" s="41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57"/>
      <c r="AG34" s="153"/>
      <c r="AH34" s="154"/>
      <c r="AI34" s="153"/>
      <c r="AJ34" s="154"/>
      <c r="AK34" s="88"/>
      <c r="AL34" s="88"/>
      <c r="AM34" s="68"/>
      <c r="AN34" s="68"/>
    </row>
    <row r="35" spans="1:40">
      <c r="A35" s="79"/>
      <c r="B35" s="401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8"/>
      <c r="AL35" s="88"/>
      <c r="AM35" s="68"/>
      <c r="AN35" s="68"/>
    </row>
    <row r="36" spans="1:40">
      <c r="A36" s="79"/>
      <c r="B36" s="394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88"/>
      <c r="AL36" s="88"/>
      <c r="AM36" s="68"/>
      <c r="AN36" s="68"/>
    </row>
    <row r="37" spans="1:40">
      <c r="A37" s="69"/>
      <c r="B37" s="40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4"/>
      <c r="AK37" s="88"/>
      <c r="AL37" s="88"/>
      <c r="AM37" s="68"/>
      <c r="AN37" s="68"/>
    </row>
    <row r="38" spans="1:40">
      <c r="A38" s="69"/>
      <c r="B38" s="399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42"/>
      <c r="AJ38" s="214"/>
      <c r="AK38" s="88"/>
      <c r="AL38" s="88"/>
      <c r="AM38" s="68"/>
      <c r="AN38" s="68"/>
    </row>
    <row r="39" spans="1:40">
      <c r="A39" s="80"/>
      <c r="B39" s="395"/>
      <c r="C39" s="216"/>
      <c r="D39" s="214"/>
      <c r="E39" s="214"/>
      <c r="F39" s="214"/>
      <c r="G39" s="216"/>
      <c r="H39" s="214"/>
      <c r="I39" s="214"/>
      <c r="J39" s="214"/>
      <c r="K39" s="216"/>
      <c r="L39" s="214"/>
      <c r="M39" s="214"/>
      <c r="N39" s="214"/>
      <c r="O39" s="216"/>
      <c r="P39" s="214"/>
      <c r="Q39" s="214"/>
      <c r="R39" s="214"/>
      <c r="S39" s="216"/>
      <c r="T39" s="214"/>
      <c r="U39" s="214"/>
      <c r="V39" s="214"/>
      <c r="W39" s="216"/>
      <c r="X39" s="214"/>
      <c r="Y39" s="214"/>
      <c r="Z39" s="214"/>
      <c r="AA39" s="216"/>
      <c r="AB39" s="214"/>
      <c r="AC39" s="214"/>
      <c r="AD39" s="214"/>
      <c r="AE39" s="214"/>
      <c r="AF39" s="214"/>
      <c r="AG39" s="214"/>
      <c r="AH39" s="214"/>
      <c r="AI39" s="214"/>
      <c r="AJ39" s="214"/>
      <c r="AK39" s="88"/>
      <c r="AL39" s="88"/>
      <c r="AM39" s="68"/>
      <c r="AN39" s="68"/>
    </row>
    <row r="40" spans="1:40">
      <c r="A40" s="81"/>
      <c r="B40" s="407"/>
      <c r="C40" s="214"/>
      <c r="D40" s="308"/>
      <c r="E40" s="214"/>
      <c r="F40" s="308"/>
      <c r="G40" s="308"/>
      <c r="H40" s="214"/>
      <c r="I40" s="308"/>
      <c r="J40" s="214"/>
      <c r="K40" s="214"/>
      <c r="L40" s="308"/>
      <c r="M40" s="214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88"/>
      <c r="AL40" s="88"/>
      <c r="AM40" s="68"/>
      <c r="AN40" s="68"/>
    </row>
    <row r="41" spans="1:40">
      <c r="A41" s="80"/>
      <c r="B41" s="395"/>
      <c r="C41" s="82"/>
      <c r="D41" s="176"/>
      <c r="E41" s="176"/>
      <c r="F41" s="176"/>
      <c r="G41" s="82"/>
      <c r="H41" s="176"/>
      <c r="I41" s="176"/>
      <c r="J41" s="176"/>
      <c r="K41" s="82"/>
      <c r="L41" s="176"/>
      <c r="M41" s="176"/>
      <c r="N41" s="176"/>
      <c r="O41" s="82"/>
      <c r="P41" s="176"/>
      <c r="Q41" s="176"/>
      <c r="R41" s="176"/>
      <c r="S41" s="82"/>
      <c r="T41" s="176"/>
      <c r="U41" s="176"/>
      <c r="V41" s="176"/>
      <c r="W41" s="82"/>
      <c r="X41" s="176"/>
      <c r="Y41" s="176"/>
      <c r="Z41" s="176"/>
      <c r="AA41" s="82"/>
      <c r="AB41" s="176"/>
      <c r="AC41" s="176"/>
      <c r="AD41" s="181"/>
      <c r="AE41" s="185"/>
      <c r="AF41" s="176"/>
      <c r="AG41" s="176"/>
      <c r="AH41" s="176"/>
      <c r="AI41" s="176"/>
      <c r="AJ41" s="176"/>
      <c r="AK41" s="88"/>
      <c r="AL41" s="88"/>
      <c r="AM41" s="68"/>
      <c r="AN41" s="68"/>
    </row>
    <row r="42" spans="1:40">
      <c r="A42" s="80"/>
      <c r="B42" s="395"/>
      <c r="C42" s="311"/>
      <c r="D42" s="153"/>
      <c r="E42" s="153"/>
      <c r="F42" s="153"/>
      <c r="G42" s="312"/>
      <c r="H42" s="153"/>
      <c r="I42" s="153"/>
      <c r="J42" s="153"/>
      <c r="K42" s="312"/>
      <c r="L42" s="153"/>
      <c r="M42" s="153"/>
      <c r="N42" s="153"/>
      <c r="O42" s="312"/>
      <c r="P42" s="153"/>
      <c r="Q42" s="153"/>
      <c r="R42" s="15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153"/>
      <c r="AG42" s="153"/>
      <c r="AH42" s="153"/>
      <c r="AI42" s="153"/>
      <c r="AJ42" s="153"/>
      <c r="AK42" s="88"/>
      <c r="AL42" s="88"/>
      <c r="AM42" s="68"/>
      <c r="AN42" s="68"/>
    </row>
    <row r="43" spans="1:40">
      <c r="A43" s="69"/>
      <c r="B43" s="405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95"/>
      <c r="AC43" s="195"/>
      <c r="AD43" s="195"/>
      <c r="AE43" s="177"/>
      <c r="AF43" s="177"/>
      <c r="AG43" s="177"/>
      <c r="AH43" s="177"/>
      <c r="AI43" s="177"/>
      <c r="AJ43" s="177"/>
      <c r="AK43" s="88"/>
      <c r="AL43" s="88"/>
      <c r="AM43" s="68"/>
      <c r="AN43" s="68"/>
    </row>
    <row r="44" spans="1:40">
      <c r="A44" s="69"/>
      <c r="B44" s="405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4"/>
      <c r="W44" s="154"/>
      <c r="X44" s="154"/>
      <c r="Y44" s="154"/>
      <c r="Z44" s="154"/>
      <c r="AA44" s="154"/>
      <c r="AB44" s="154"/>
      <c r="AC44" s="154"/>
      <c r="AD44" s="154"/>
      <c r="AE44" s="153"/>
      <c r="AF44" s="153"/>
      <c r="AG44" s="153"/>
      <c r="AH44" s="153"/>
      <c r="AI44" s="153"/>
      <c r="AJ44" s="153"/>
      <c r="AK44" s="88"/>
      <c r="AL44" s="88"/>
      <c r="AM44" s="68"/>
      <c r="AN44" s="68"/>
    </row>
    <row r="45" spans="1:40">
      <c r="A45" s="83"/>
      <c r="B45" s="3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68"/>
      <c r="AF45" s="168"/>
      <c r="AG45" s="168"/>
      <c r="AH45" s="168"/>
      <c r="AI45" s="168"/>
      <c r="AJ45" s="168"/>
      <c r="AK45" s="88"/>
      <c r="AL45" s="88"/>
      <c r="AM45" s="68"/>
      <c r="AN45" s="68"/>
    </row>
    <row r="46" spans="1:40" ht="15" customHeight="1"/>
    <row r="47" spans="1:40" ht="15" customHeight="1"/>
    <row r="48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K1" zoomScale="85" zoomScaleNormal="85" workbookViewId="0">
      <selection activeCell="P17" sqref="P17"/>
    </sheetView>
  </sheetViews>
  <sheetFormatPr defaultRowHeight="14.4"/>
  <cols>
    <col min="1" max="1" width="16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9</v>
      </c>
      <c r="M17" s="176">
        <v>0</v>
      </c>
      <c r="N17" s="176">
        <v>0</v>
      </c>
      <c r="O17" s="176">
        <v>14</v>
      </c>
      <c r="P17" s="176">
        <v>8</v>
      </c>
      <c r="Q17" s="176">
        <v>0</v>
      </c>
      <c r="R17" s="176">
        <v>0</v>
      </c>
      <c r="S17" s="176">
        <v>14</v>
      </c>
      <c r="T17" s="176">
        <v>8</v>
      </c>
      <c r="U17" s="176">
        <v>1</v>
      </c>
      <c r="V17" s="176">
        <v>0</v>
      </c>
      <c r="W17" s="176">
        <v>7</v>
      </c>
      <c r="X17" s="176">
        <v>1</v>
      </c>
      <c r="Y17" s="176">
        <v>1</v>
      </c>
      <c r="Z17" s="176">
        <v>0</v>
      </c>
      <c r="AA17" s="176">
        <v>3</v>
      </c>
      <c r="AB17" s="176">
        <v>1</v>
      </c>
      <c r="AC17" s="176">
        <v>1</v>
      </c>
      <c r="AD17" s="176">
        <v>0</v>
      </c>
      <c r="AE17" s="176"/>
      <c r="AF17" s="176">
        <v>0</v>
      </c>
      <c r="AG17" s="176"/>
      <c r="AH17" s="176">
        <v>1</v>
      </c>
      <c r="AI17" s="177"/>
      <c r="AJ17" s="177">
        <v>2</v>
      </c>
      <c r="AK17" s="177"/>
      <c r="AL17" s="177"/>
      <c r="AM17" s="177"/>
      <c r="AN17" s="177"/>
      <c r="AO17" s="40">
        <f t="shared" si="1"/>
        <v>27</v>
      </c>
      <c r="AP17" s="41">
        <f t="shared" si="2"/>
        <v>74</v>
      </c>
      <c r="AQ17" s="41">
        <f t="shared" si="0"/>
        <v>3</v>
      </c>
      <c r="AR17" s="41">
        <f t="shared" si="0"/>
        <v>1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9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8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8</v>
      </c>
      <c r="U22" s="426">
        <f t="shared" si="4"/>
        <v>1</v>
      </c>
      <c r="V22" s="426">
        <f t="shared" si="4"/>
        <v>0</v>
      </c>
      <c r="W22" s="426">
        <f t="shared" si="4"/>
        <v>7</v>
      </c>
      <c r="X22" s="426">
        <f t="shared" si="4"/>
        <v>1</v>
      </c>
      <c r="Y22" s="426">
        <f t="shared" si="4"/>
        <v>1</v>
      </c>
      <c r="Z22" s="426">
        <f t="shared" si="4"/>
        <v>0</v>
      </c>
      <c r="AA22" s="426">
        <f t="shared" si="4"/>
        <v>3</v>
      </c>
      <c r="AB22" s="426">
        <f t="shared" si="4"/>
        <v>1</v>
      </c>
      <c r="AC22" s="426">
        <f t="shared" si="4"/>
        <v>1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1</v>
      </c>
      <c r="AI22" s="426">
        <f t="shared" si="4"/>
        <v>0</v>
      </c>
      <c r="AJ22" s="426">
        <f t="shared" si="4"/>
        <v>2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27</v>
      </c>
      <c r="AP22" s="426">
        <f t="shared" si="4"/>
        <v>74</v>
      </c>
      <c r="AQ22" s="426">
        <f t="shared" si="4"/>
        <v>3</v>
      </c>
      <c r="AR22" s="426">
        <f t="shared" si="4"/>
        <v>1</v>
      </c>
    </row>
    <row r="23" spans="1:44">
      <c r="A23" s="69"/>
      <c r="B23" s="40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7"/>
      <c r="AF23" s="177"/>
      <c r="AG23" s="177"/>
      <c r="AH23" s="177"/>
      <c r="AI23" s="177"/>
      <c r="AJ23" s="177"/>
      <c r="AK23" s="88"/>
      <c r="AL23" s="88"/>
      <c r="AM23" s="68"/>
      <c r="AN23" s="68"/>
    </row>
    <row r="24" spans="1:44">
      <c r="A24" s="69"/>
      <c r="B24" s="396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24"/>
      <c r="AK24" s="88"/>
      <c r="AL24" s="88"/>
      <c r="AM24" s="68"/>
      <c r="AN24" s="68"/>
    </row>
    <row r="25" spans="1:44">
      <c r="A25" s="69"/>
      <c r="B25" s="40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69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69"/>
      <c r="B27" s="40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69"/>
      <c r="B28" s="4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298"/>
      <c r="AF28" s="298"/>
      <c r="AG28" s="298"/>
      <c r="AH28" s="298"/>
      <c r="AI28" s="284"/>
      <c r="AJ28" s="284"/>
      <c r="AK28" s="88"/>
      <c r="AL28" s="88"/>
      <c r="AM28" s="68"/>
      <c r="AN28" s="68"/>
    </row>
    <row r="29" spans="1:44">
      <c r="A29" s="69"/>
      <c r="B29" s="405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88"/>
      <c r="AL29" s="88"/>
      <c r="AM29" s="68"/>
      <c r="AN29" s="68"/>
    </row>
    <row r="30" spans="1:44">
      <c r="A30" s="69"/>
      <c r="B30" s="39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66"/>
      <c r="B31" s="402"/>
      <c r="C31" s="206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70"/>
      <c r="B32" s="407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88"/>
      <c r="AL32" s="88"/>
      <c r="AM32" s="68"/>
      <c r="AN32" s="68"/>
    </row>
    <row r="33" spans="1:40">
      <c r="A33" s="70"/>
      <c r="B33" s="41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88"/>
      <c r="AL34" s="88"/>
      <c r="AM34" s="68"/>
      <c r="AN34" s="68"/>
    </row>
    <row r="35" spans="1:40">
      <c r="A35" s="79"/>
      <c r="B35" s="394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69"/>
      <c r="B37" s="399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395"/>
      <c r="C38" s="216"/>
      <c r="D38" s="216"/>
      <c r="E38" s="216"/>
      <c r="F38" s="216"/>
      <c r="G38" s="216"/>
      <c r="H38" s="216"/>
      <c r="I38" s="206"/>
      <c r="J38" s="216"/>
      <c r="K38" s="216"/>
      <c r="L38" s="216"/>
      <c r="M38" s="216"/>
      <c r="N38" s="216"/>
      <c r="O38" s="216"/>
      <c r="P38" s="216"/>
      <c r="Q38" s="216"/>
      <c r="R38" s="206"/>
      <c r="S38" s="216"/>
      <c r="T38" s="216"/>
      <c r="U38" s="206"/>
      <c r="V38" s="206"/>
      <c r="W38" s="216"/>
      <c r="X38" s="216"/>
      <c r="Y38" s="206"/>
      <c r="Z38" s="206"/>
      <c r="AA38" s="216"/>
      <c r="AB38" s="216"/>
      <c r="AC38" s="206"/>
      <c r="AD38" s="206"/>
      <c r="AE38" s="206"/>
      <c r="AF38" s="206"/>
      <c r="AG38" s="206"/>
      <c r="AH38" s="206"/>
      <c r="AI38" s="206"/>
      <c r="AJ38" s="206"/>
      <c r="AK38" s="88"/>
      <c r="AL38" s="88"/>
      <c r="AM38" s="68"/>
      <c r="AN38" s="68"/>
    </row>
    <row r="39" spans="1:40">
      <c r="A39" s="81"/>
      <c r="B39" s="407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88"/>
      <c r="AL39" s="88"/>
      <c r="AM39" s="68"/>
      <c r="AN39" s="68"/>
    </row>
    <row r="40" spans="1:40">
      <c r="A40" s="80"/>
      <c r="B40" s="395"/>
      <c r="C40" s="82"/>
      <c r="D40" s="176"/>
      <c r="E40" s="176"/>
      <c r="F40" s="176"/>
      <c r="G40" s="82"/>
      <c r="H40" s="176"/>
      <c r="I40" s="176"/>
      <c r="J40" s="176"/>
      <c r="K40" s="82"/>
      <c r="L40" s="176"/>
      <c r="M40" s="176"/>
      <c r="N40" s="176"/>
      <c r="O40" s="82"/>
      <c r="P40" s="176"/>
      <c r="Q40" s="176"/>
      <c r="R40" s="176"/>
      <c r="S40" s="82"/>
      <c r="T40" s="176"/>
      <c r="U40" s="176"/>
      <c r="V40" s="176"/>
      <c r="W40" s="82"/>
      <c r="X40" s="176"/>
      <c r="Y40" s="176"/>
      <c r="Z40" s="176"/>
      <c r="AA40" s="82"/>
      <c r="AB40" s="176"/>
      <c r="AC40" s="176"/>
      <c r="AD40" s="181"/>
      <c r="AE40" s="176"/>
      <c r="AF40" s="176"/>
      <c r="AG40" s="176"/>
      <c r="AH40" s="176"/>
      <c r="AI40" s="176"/>
      <c r="AJ40" s="176"/>
      <c r="AK40" s="88"/>
      <c r="AL40" s="88"/>
      <c r="AM40" s="68"/>
      <c r="AN40" s="68"/>
    </row>
    <row r="41" spans="1:40">
      <c r="A41" s="80"/>
      <c r="B41" s="395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143"/>
      <c r="AF41" s="143"/>
      <c r="AG41" s="143"/>
      <c r="AH41" s="143"/>
      <c r="AI41" s="143"/>
      <c r="AJ41" s="143"/>
      <c r="AK41" s="88"/>
      <c r="AL41" s="88"/>
      <c r="AM41" s="68"/>
      <c r="AN41" s="68"/>
    </row>
    <row r="42" spans="1:40">
      <c r="A42" s="69"/>
      <c r="B42" s="405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88"/>
      <c r="AL42" s="88"/>
      <c r="AM42" s="68"/>
      <c r="AN42" s="68"/>
    </row>
    <row r="43" spans="1:40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R1" zoomScale="85" zoomScaleNormal="85" workbookViewId="0">
      <selection activeCell="X17" sqref="X17"/>
    </sheetView>
  </sheetViews>
  <sheetFormatPr defaultRowHeight="14.4"/>
  <cols>
    <col min="1" max="1" width="17.886718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7</v>
      </c>
      <c r="M17" s="176">
        <v>0</v>
      </c>
      <c r="N17" s="176">
        <v>0</v>
      </c>
      <c r="O17" s="176">
        <v>14</v>
      </c>
      <c r="P17" s="176">
        <v>9</v>
      </c>
      <c r="Q17" s="176">
        <v>0</v>
      </c>
      <c r="R17" s="176">
        <v>0</v>
      </c>
      <c r="S17" s="176">
        <v>14</v>
      </c>
      <c r="T17" s="176">
        <v>8</v>
      </c>
      <c r="U17" s="176">
        <v>0</v>
      </c>
      <c r="V17" s="176">
        <v>0</v>
      </c>
      <c r="W17" s="176">
        <v>7</v>
      </c>
      <c r="X17" s="176">
        <v>4</v>
      </c>
      <c r="Y17" s="176">
        <v>0</v>
      </c>
      <c r="Z17" s="176">
        <v>0</v>
      </c>
      <c r="AA17" s="176">
        <v>3</v>
      </c>
      <c r="AB17" s="176">
        <v>2</v>
      </c>
      <c r="AC17" s="176">
        <v>0</v>
      </c>
      <c r="AD17" s="176">
        <v>0</v>
      </c>
      <c r="AE17" s="176"/>
      <c r="AF17" s="176">
        <v>0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f t="shared" si="1"/>
        <v>30</v>
      </c>
      <c r="AP17" s="41">
        <f t="shared" si="2"/>
        <v>74</v>
      </c>
      <c r="AQ17" s="41">
        <f t="shared" si="0"/>
        <v>0</v>
      </c>
      <c r="AR17" s="41">
        <f t="shared" si="0"/>
        <v>0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7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9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8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4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2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30</v>
      </c>
      <c r="AP22" s="426">
        <f t="shared" si="4"/>
        <v>74</v>
      </c>
      <c r="AQ22" s="426">
        <f t="shared" si="4"/>
        <v>0</v>
      </c>
      <c r="AR22" s="426">
        <f t="shared" si="4"/>
        <v>0</v>
      </c>
    </row>
    <row r="23" spans="1:44">
      <c r="A23" s="69"/>
      <c r="B23" s="40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238"/>
      <c r="AG23" s="176"/>
      <c r="AH23" s="238"/>
      <c r="AI23" s="238"/>
      <c r="AJ23" s="169"/>
      <c r="AK23" s="88"/>
      <c r="AL23" s="88"/>
      <c r="AM23" s="68"/>
      <c r="AN23" s="68"/>
    </row>
    <row r="24" spans="1:44">
      <c r="A24" s="69"/>
      <c r="B24" s="396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24"/>
      <c r="AJ24" s="224"/>
      <c r="AK24" s="88"/>
      <c r="AL24" s="88"/>
      <c r="AM24" s="68"/>
      <c r="AN24" s="68"/>
    </row>
    <row r="25" spans="1:44">
      <c r="A25" s="69"/>
      <c r="B25" s="40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69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69"/>
      <c r="B27" s="405"/>
      <c r="C27" s="143"/>
      <c r="D27" s="296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69"/>
      <c r="B28" s="4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298"/>
      <c r="AF28" s="298"/>
      <c r="AG28" s="298"/>
      <c r="AH28" s="298"/>
      <c r="AI28" s="284"/>
      <c r="AJ28" s="284"/>
      <c r="AK28" s="88"/>
      <c r="AL28" s="88"/>
      <c r="AM28" s="68"/>
      <c r="AN28" s="68"/>
    </row>
    <row r="29" spans="1:44">
      <c r="A29" s="69"/>
      <c r="B29" s="405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88"/>
      <c r="AL29" s="88"/>
      <c r="AM29" s="68"/>
      <c r="AN29" s="68"/>
    </row>
    <row r="30" spans="1:44">
      <c r="A30" s="69"/>
      <c r="B30" s="39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66"/>
      <c r="B31" s="402"/>
      <c r="C31" s="206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70"/>
      <c r="B32" s="407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88"/>
      <c r="AL32" s="88"/>
      <c r="AM32" s="68"/>
      <c r="AN32" s="68"/>
    </row>
    <row r="33" spans="1:40">
      <c r="A33" s="70"/>
      <c r="B33" s="41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88"/>
      <c r="AL34" s="88"/>
      <c r="AM34" s="68"/>
      <c r="AN34" s="68"/>
    </row>
    <row r="35" spans="1:40">
      <c r="A35" s="79"/>
      <c r="B35" s="394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69"/>
      <c r="B37" s="399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39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06"/>
      <c r="AF38" s="206"/>
      <c r="AG38" s="206"/>
      <c r="AH38" s="206"/>
      <c r="AI38" s="206"/>
      <c r="AJ38" s="206"/>
      <c r="AK38" s="88"/>
      <c r="AL38" s="88"/>
      <c r="AM38" s="68"/>
      <c r="AN38" s="68"/>
    </row>
    <row r="39" spans="1:40">
      <c r="A39" s="81"/>
      <c r="B39" s="407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88"/>
      <c r="AL39" s="88"/>
      <c r="AM39" s="68"/>
      <c r="AN39" s="68"/>
    </row>
    <row r="40" spans="1:40">
      <c r="A40" s="80"/>
      <c r="B40" s="395"/>
      <c r="C40" s="82"/>
      <c r="D40" s="176"/>
      <c r="E40" s="176"/>
      <c r="F40" s="176"/>
      <c r="G40" s="82"/>
      <c r="H40" s="176"/>
      <c r="I40" s="176"/>
      <c r="J40" s="176"/>
      <c r="K40" s="82"/>
      <c r="L40" s="176"/>
      <c r="M40" s="176"/>
      <c r="N40" s="176"/>
      <c r="O40" s="82"/>
      <c r="P40" s="176"/>
      <c r="Q40" s="176"/>
      <c r="R40" s="176"/>
      <c r="S40" s="82"/>
      <c r="T40" s="176"/>
      <c r="U40" s="176"/>
      <c r="V40" s="176"/>
      <c r="W40" s="82"/>
      <c r="X40" s="176"/>
      <c r="Y40" s="176"/>
      <c r="Z40" s="176"/>
      <c r="AA40" s="82"/>
      <c r="AB40" s="176"/>
      <c r="AC40" s="176"/>
      <c r="AD40" s="181"/>
      <c r="AE40" s="183"/>
      <c r="AF40" s="176"/>
      <c r="AG40" s="176"/>
      <c r="AH40" s="176"/>
      <c r="AI40" s="183"/>
      <c r="AJ40" s="176"/>
      <c r="AK40" s="88"/>
      <c r="AL40" s="88"/>
      <c r="AM40" s="68"/>
      <c r="AN40" s="68"/>
    </row>
    <row r="41" spans="1:40">
      <c r="A41" s="80"/>
      <c r="B41" s="395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143"/>
      <c r="AF41" s="143"/>
      <c r="AG41" s="143"/>
      <c r="AH41" s="143"/>
      <c r="AI41" s="143"/>
      <c r="AJ41" s="143"/>
      <c r="AK41" s="88"/>
      <c r="AL41" s="88"/>
      <c r="AM41" s="68"/>
      <c r="AN41" s="68"/>
    </row>
    <row r="42" spans="1:40">
      <c r="A42" s="69"/>
      <c r="B42" s="405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88"/>
      <c r="AL42" s="88"/>
      <c r="AM42" s="68"/>
      <c r="AN42" s="68"/>
    </row>
    <row r="43" spans="1:40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P1" zoomScale="80" zoomScaleNormal="80" workbookViewId="0">
      <selection activeCell="AB17" sqref="AB17"/>
    </sheetView>
  </sheetViews>
  <sheetFormatPr defaultRowHeight="14.4"/>
  <cols>
    <col min="1" max="1" width="17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0</v>
      </c>
      <c r="M17" s="176">
        <v>0</v>
      </c>
      <c r="N17" s="176">
        <v>0</v>
      </c>
      <c r="O17" s="176">
        <v>14</v>
      </c>
      <c r="P17" s="176">
        <v>9</v>
      </c>
      <c r="Q17" s="176">
        <v>0</v>
      </c>
      <c r="R17" s="176">
        <v>0</v>
      </c>
      <c r="S17" s="176">
        <v>14</v>
      </c>
      <c r="T17" s="176">
        <v>8</v>
      </c>
      <c r="U17" s="176">
        <v>0</v>
      </c>
      <c r="V17" s="176">
        <v>2</v>
      </c>
      <c r="W17" s="176">
        <v>7</v>
      </c>
      <c r="X17" s="176">
        <v>3</v>
      </c>
      <c r="Y17" s="176">
        <v>1</v>
      </c>
      <c r="Z17" s="176">
        <v>1</v>
      </c>
      <c r="AA17" s="176">
        <v>3</v>
      </c>
      <c r="AB17" s="176">
        <v>2</v>
      </c>
      <c r="AC17" s="176">
        <v>0</v>
      </c>
      <c r="AD17" s="176">
        <v>0</v>
      </c>
      <c r="AE17" s="176"/>
      <c r="AF17" s="176">
        <v>0</v>
      </c>
      <c r="AG17" s="176"/>
      <c r="AH17" s="176">
        <v>2</v>
      </c>
      <c r="AI17" s="177"/>
      <c r="AJ17" s="177">
        <v>2</v>
      </c>
      <c r="AK17" s="177"/>
      <c r="AL17" s="177"/>
      <c r="AM17" s="177"/>
      <c r="AN17" s="177"/>
      <c r="AO17" s="40">
        <f t="shared" si="1"/>
        <v>22</v>
      </c>
      <c r="AP17" s="41">
        <f t="shared" si="2"/>
        <v>74</v>
      </c>
      <c r="AQ17" s="41">
        <f t="shared" si="0"/>
        <v>1</v>
      </c>
      <c r="AR17" s="41">
        <v>3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0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9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8</v>
      </c>
      <c r="U22" s="426">
        <f t="shared" si="4"/>
        <v>0</v>
      </c>
      <c r="V22" s="426">
        <f t="shared" si="4"/>
        <v>2</v>
      </c>
      <c r="W22" s="426">
        <f t="shared" si="4"/>
        <v>7</v>
      </c>
      <c r="X22" s="426">
        <f t="shared" si="4"/>
        <v>3</v>
      </c>
      <c r="Y22" s="426">
        <f t="shared" si="4"/>
        <v>1</v>
      </c>
      <c r="Z22" s="426">
        <f t="shared" si="4"/>
        <v>1</v>
      </c>
      <c r="AA22" s="426">
        <f t="shared" si="4"/>
        <v>3</v>
      </c>
      <c r="AB22" s="426">
        <f t="shared" si="4"/>
        <v>2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2</v>
      </c>
      <c r="AI22" s="426">
        <f t="shared" si="4"/>
        <v>0</v>
      </c>
      <c r="AJ22" s="426">
        <f t="shared" si="4"/>
        <v>2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22</v>
      </c>
      <c r="AP22" s="426">
        <f t="shared" si="4"/>
        <v>74</v>
      </c>
      <c r="AQ22" s="426">
        <f t="shared" si="4"/>
        <v>1</v>
      </c>
      <c r="AR22" s="426">
        <f t="shared" si="4"/>
        <v>3</v>
      </c>
    </row>
    <row r="23" spans="1:44">
      <c r="A23" s="69"/>
      <c r="B23" s="405"/>
      <c r="C23" s="187"/>
      <c r="D23" s="187"/>
      <c r="E23" s="187"/>
      <c r="F23" s="187"/>
      <c r="G23" s="187"/>
      <c r="H23" s="187"/>
      <c r="I23" s="187"/>
      <c r="J23" s="187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69"/>
      <c r="AF23" s="169"/>
      <c r="AG23" s="169"/>
      <c r="AH23" s="169"/>
      <c r="AI23" s="169"/>
      <c r="AJ23" s="169"/>
      <c r="AK23" s="88"/>
      <c r="AL23" s="88"/>
      <c r="AM23" s="68"/>
      <c r="AN23" s="68"/>
    </row>
    <row r="24" spans="1:44">
      <c r="A24" s="69"/>
      <c r="B24" s="39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24"/>
      <c r="AK24" s="88"/>
      <c r="AL24" s="88"/>
      <c r="AM24" s="68"/>
      <c r="AN24" s="68"/>
    </row>
    <row r="25" spans="1:44">
      <c r="A25" s="69"/>
      <c r="B25" s="40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69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69"/>
      <c r="B27" s="40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69"/>
      <c r="B28" s="4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283"/>
      <c r="AF28" s="283"/>
      <c r="AG28" s="283"/>
      <c r="AH28" s="283"/>
      <c r="AI28" s="284"/>
      <c r="AJ28" s="284"/>
      <c r="AK28" s="88"/>
      <c r="AL28" s="88"/>
      <c r="AM28" s="68"/>
      <c r="AN28" s="68"/>
    </row>
    <row r="29" spans="1:44">
      <c r="A29" s="69"/>
      <c r="B29" s="405"/>
      <c r="C29" s="71"/>
      <c r="D29" s="138"/>
      <c r="E29" s="138"/>
      <c r="F29" s="138"/>
      <c r="G29" s="158"/>
      <c r="H29" s="157"/>
      <c r="I29" s="158"/>
      <c r="J29" s="157"/>
      <c r="K29" s="157"/>
      <c r="L29" s="158"/>
      <c r="M29" s="157"/>
      <c r="N29" s="157"/>
      <c r="O29" s="157"/>
      <c r="P29" s="157"/>
      <c r="Q29" s="157"/>
      <c r="R29" s="157"/>
      <c r="S29" s="157"/>
      <c r="T29" s="157"/>
      <c r="U29" s="157"/>
      <c r="V29" s="158"/>
      <c r="W29" s="158"/>
      <c r="X29" s="158"/>
      <c r="Y29" s="158"/>
      <c r="Z29" s="158"/>
      <c r="AA29" s="158"/>
      <c r="AB29" s="158"/>
      <c r="AC29" s="158"/>
      <c r="AD29" s="158"/>
      <c r="AE29" s="157"/>
      <c r="AF29" s="157"/>
      <c r="AG29" s="157"/>
      <c r="AH29" s="157"/>
      <c r="AI29" s="157"/>
      <c r="AJ29" s="157"/>
      <c r="AK29" s="88"/>
      <c r="AL29" s="88"/>
      <c r="AM29" s="68"/>
      <c r="AN29" s="68"/>
    </row>
    <row r="30" spans="1:44">
      <c r="A30" s="69"/>
      <c r="B30" s="39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66"/>
      <c r="B31" s="402"/>
      <c r="C31" s="206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70"/>
      <c r="B32" s="407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88"/>
      <c r="AL32" s="88"/>
      <c r="AM32" s="68"/>
      <c r="AN32" s="68"/>
    </row>
    <row r="33" spans="1:40">
      <c r="A33" s="70"/>
      <c r="B33" s="41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88"/>
      <c r="AL34" s="88"/>
      <c r="AM34" s="68"/>
      <c r="AN34" s="68"/>
    </row>
    <row r="35" spans="1:40">
      <c r="A35" s="79"/>
      <c r="B35" s="394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69"/>
      <c r="B37" s="399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39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88"/>
      <c r="AL38" s="88"/>
      <c r="AM38" s="68"/>
      <c r="AN38" s="68"/>
    </row>
    <row r="39" spans="1:40">
      <c r="A39" s="81"/>
      <c r="B39" s="407"/>
      <c r="C39" s="22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88"/>
      <c r="AL39" s="88"/>
      <c r="AM39" s="68"/>
      <c r="AN39" s="68"/>
    </row>
    <row r="40" spans="1:40">
      <c r="A40" s="80"/>
      <c r="B40" s="395"/>
      <c r="C40" s="82"/>
      <c r="D40" s="176"/>
      <c r="E40" s="176"/>
      <c r="F40" s="176"/>
      <c r="G40" s="82"/>
      <c r="H40" s="176"/>
      <c r="I40" s="176"/>
      <c r="J40" s="176"/>
      <c r="K40" s="82"/>
      <c r="L40" s="176"/>
      <c r="M40" s="176"/>
      <c r="N40" s="176"/>
      <c r="O40" s="82"/>
      <c r="P40" s="176"/>
      <c r="Q40" s="176"/>
      <c r="R40" s="176"/>
      <c r="S40" s="82"/>
      <c r="T40" s="176"/>
      <c r="U40" s="176"/>
      <c r="V40" s="176"/>
      <c r="W40" s="82"/>
      <c r="X40" s="176"/>
      <c r="Y40" s="176"/>
      <c r="Z40" s="176"/>
      <c r="AA40" s="82"/>
      <c r="AB40" s="176"/>
      <c r="AC40" s="176"/>
      <c r="AD40" s="181"/>
      <c r="AE40" s="183"/>
      <c r="AF40" s="176"/>
      <c r="AG40" s="176"/>
      <c r="AH40" s="176"/>
      <c r="AI40" s="183"/>
      <c r="AJ40" s="176"/>
      <c r="AK40" s="88"/>
      <c r="AL40" s="88"/>
      <c r="AM40" s="68"/>
      <c r="AN40" s="68"/>
    </row>
    <row r="41" spans="1:40">
      <c r="A41" s="80"/>
      <c r="B41" s="395"/>
      <c r="C41" s="315"/>
      <c r="D41" s="143"/>
      <c r="E41" s="143"/>
      <c r="F41" s="143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43"/>
      <c r="AF41" s="143"/>
      <c r="AG41" s="143"/>
      <c r="AH41" s="143"/>
      <c r="AI41" s="143"/>
      <c r="AJ41" s="143"/>
      <c r="AK41" s="88"/>
      <c r="AL41" s="88"/>
      <c r="AM41" s="68"/>
      <c r="AN41" s="68"/>
    </row>
    <row r="42" spans="1:40">
      <c r="A42" s="69"/>
      <c r="B42" s="405"/>
      <c r="C42" s="169"/>
      <c r="D42" s="143"/>
      <c r="E42" s="143"/>
      <c r="F42" s="143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77"/>
      <c r="AC42" s="177"/>
      <c r="AD42" s="177"/>
      <c r="AE42" s="177"/>
      <c r="AF42" s="177"/>
      <c r="AG42" s="177"/>
      <c r="AH42" s="177"/>
      <c r="AI42" s="177"/>
      <c r="AJ42" s="177"/>
      <c r="AK42" s="88"/>
      <c r="AL42" s="88"/>
      <c r="AM42" s="68"/>
      <c r="AN42" s="68"/>
    </row>
    <row r="43" spans="1:40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40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R1" zoomScale="80" zoomScaleNormal="80" workbookViewId="0">
      <selection activeCell="AR17" sqref="AR17"/>
    </sheetView>
  </sheetViews>
  <sheetFormatPr defaultRowHeight="14.4"/>
  <cols>
    <col min="1" max="1" width="17.1093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0</v>
      </c>
      <c r="M17" s="176">
        <v>0</v>
      </c>
      <c r="N17" s="176">
        <v>0</v>
      </c>
      <c r="O17" s="176">
        <v>14</v>
      </c>
      <c r="P17" s="176">
        <v>0</v>
      </c>
      <c r="Q17" s="176">
        <v>0</v>
      </c>
      <c r="R17" s="176">
        <v>0</v>
      </c>
      <c r="S17" s="176">
        <v>14</v>
      </c>
      <c r="T17" s="176">
        <v>0</v>
      </c>
      <c r="U17" s="176">
        <v>0</v>
      </c>
      <c r="V17" s="176">
        <v>0</v>
      </c>
      <c r="W17" s="176">
        <v>7</v>
      </c>
      <c r="X17" s="176">
        <v>0</v>
      </c>
      <c r="Y17" s="176">
        <v>0</v>
      </c>
      <c r="Z17" s="176">
        <v>0</v>
      </c>
      <c r="AA17" s="176">
        <v>3</v>
      </c>
      <c r="AB17" s="176">
        <v>0</v>
      </c>
      <c r="AC17" s="176">
        <v>0</v>
      </c>
      <c r="AD17" s="176">
        <v>0</v>
      </c>
      <c r="AE17" s="176"/>
      <c r="AF17" s="176">
        <v>0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f t="shared" si="1"/>
        <v>0</v>
      </c>
      <c r="AP17" s="41">
        <f t="shared" si="2"/>
        <v>74</v>
      </c>
      <c r="AQ17" s="41">
        <f t="shared" si="0"/>
        <v>0</v>
      </c>
      <c r="AR17" s="41">
        <f t="shared" si="0"/>
        <v>0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0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0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0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0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0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0</v>
      </c>
      <c r="AP22" s="426">
        <f t="shared" si="4"/>
        <v>74</v>
      </c>
      <c r="AQ22" s="426">
        <f t="shared" si="4"/>
        <v>0</v>
      </c>
      <c r="AR22" s="426">
        <f t="shared" si="4"/>
        <v>0</v>
      </c>
    </row>
    <row r="23" spans="1:44">
      <c r="A23" s="69"/>
      <c r="B23" s="405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7"/>
      <c r="AF23" s="177"/>
      <c r="AG23" s="177"/>
      <c r="AH23" s="177"/>
      <c r="AI23" s="177"/>
      <c r="AJ23" s="177"/>
      <c r="AK23" s="88"/>
      <c r="AL23" s="88"/>
      <c r="AM23" s="68"/>
      <c r="AN23" s="68"/>
    </row>
    <row r="24" spans="1:44">
      <c r="A24" s="69"/>
      <c r="B24" s="396"/>
      <c r="C24" s="233"/>
      <c r="D24" s="214"/>
      <c r="E24" s="214"/>
      <c r="F24" s="214"/>
      <c r="G24" s="233"/>
      <c r="H24" s="214"/>
      <c r="I24" s="214"/>
      <c r="J24" s="214"/>
      <c r="K24" s="233"/>
      <c r="L24" s="214"/>
      <c r="M24" s="214"/>
      <c r="N24" s="214"/>
      <c r="O24" s="233"/>
      <c r="P24" s="214"/>
      <c r="Q24" s="214"/>
      <c r="R24" s="214"/>
      <c r="S24" s="233"/>
      <c r="T24" s="214"/>
      <c r="U24" s="214"/>
      <c r="V24" s="214"/>
      <c r="W24" s="233"/>
      <c r="X24" s="233"/>
      <c r="Y24" s="233"/>
      <c r="Z24" s="233"/>
      <c r="AA24" s="233"/>
      <c r="AB24" s="233"/>
      <c r="AC24" s="233"/>
      <c r="AD24" s="233"/>
      <c r="AE24" s="214"/>
      <c r="AF24" s="214"/>
      <c r="AG24" s="233"/>
      <c r="AH24" s="233"/>
      <c r="AI24" s="224"/>
      <c r="AJ24" s="224"/>
      <c r="AK24" s="88"/>
      <c r="AL24" s="88"/>
      <c r="AM24" s="68"/>
      <c r="AN24" s="68"/>
    </row>
    <row r="25" spans="1:44">
      <c r="A25" s="69"/>
      <c r="B25" s="40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69"/>
      <c r="B26" s="205"/>
      <c r="C26" s="206"/>
      <c r="D26" s="143"/>
      <c r="E26" s="143"/>
      <c r="F26" s="143"/>
      <c r="G26" s="206"/>
      <c r="H26" s="143"/>
      <c r="I26" s="143"/>
      <c r="J26" s="143"/>
      <c r="K26" s="206"/>
      <c r="L26" s="143"/>
      <c r="M26" s="143"/>
      <c r="N26" s="143"/>
      <c r="O26" s="206"/>
      <c r="P26" s="143"/>
      <c r="Q26" s="143"/>
      <c r="R26" s="143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69"/>
      <c r="B27" s="40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69"/>
      <c r="B28" s="4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298"/>
      <c r="AF28" s="298"/>
      <c r="AG28" s="298"/>
      <c r="AH28" s="298"/>
      <c r="AI28" s="284"/>
      <c r="AJ28" s="284"/>
      <c r="AK28" s="88"/>
      <c r="AL28" s="88"/>
      <c r="AM28" s="68"/>
      <c r="AN28" s="68"/>
    </row>
    <row r="29" spans="1:44">
      <c r="A29" s="69"/>
      <c r="B29" s="405"/>
      <c r="C29" s="285"/>
      <c r="D29" s="138"/>
      <c r="E29" s="138"/>
      <c r="F29" s="138"/>
      <c r="G29" s="285"/>
      <c r="H29" s="138"/>
      <c r="I29" s="138"/>
      <c r="J29" s="138"/>
      <c r="K29" s="285"/>
      <c r="L29" s="138"/>
      <c r="M29" s="138"/>
      <c r="N29" s="138"/>
      <c r="O29" s="285"/>
      <c r="P29" s="138"/>
      <c r="Q29" s="138"/>
      <c r="R29" s="138"/>
      <c r="S29" s="285"/>
      <c r="T29" s="138"/>
      <c r="U29" s="138"/>
      <c r="V29" s="138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88"/>
      <c r="AL29" s="88"/>
      <c r="AM29" s="68"/>
      <c r="AN29" s="68"/>
    </row>
    <row r="30" spans="1:44">
      <c r="A30" s="69"/>
      <c r="B30" s="395"/>
      <c r="C30" s="209"/>
      <c r="D30" s="215"/>
      <c r="E30" s="249"/>
      <c r="F30" s="249"/>
      <c r="G30" s="209"/>
      <c r="H30" s="215"/>
      <c r="I30" s="249"/>
      <c r="J30" s="249"/>
      <c r="K30" s="209"/>
      <c r="L30" s="215"/>
      <c r="M30" s="249"/>
      <c r="N30" s="249"/>
      <c r="O30" s="209"/>
      <c r="P30" s="215"/>
      <c r="Q30" s="249"/>
      <c r="R30" s="24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88"/>
      <c r="AL30" s="88"/>
      <c r="AM30" s="68"/>
      <c r="AN30" s="68"/>
    </row>
    <row r="31" spans="1:44">
      <c r="A31" s="66"/>
      <c r="B31" s="402"/>
      <c r="C31" s="209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88"/>
      <c r="AL31" s="88"/>
      <c r="AM31" s="68"/>
      <c r="AN31" s="68"/>
    </row>
    <row r="32" spans="1:44">
      <c r="A32" s="70"/>
      <c r="B32" s="392"/>
      <c r="C32" s="246"/>
      <c r="D32" s="239"/>
      <c r="E32" s="239"/>
      <c r="F32" s="239"/>
      <c r="G32" s="239"/>
      <c r="H32" s="239"/>
      <c r="I32" s="239"/>
      <c r="J32" s="239"/>
      <c r="K32" s="239"/>
      <c r="L32" s="214"/>
      <c r="M32" s="214"/>
      <c r="N32" s="214"/>
      <c r="O32" s="239"/>
      <c r="P32" s="214"/>
      <c r="Q32" s="214"/>
      <c r="R32" s="214"/>
      <c r="S32" s="239"/>
      <c r="T32" s="214"/>
      <c r="U32" s="214"/>
      <c r="V32" s="214"/>
      <c r="W32" s="239"/>
      <c r="X32" s="214"/>
      <c r="Y32" s="214"/>
      <c r="Z32" s="214"/>
      <c r="AA32" s="239"/>
      <c r="AB32" s="214"/>
      <c r="AC32" s="214"/>
      <c r="AD32" s="214"/>
      <c r="AE32" s="214"/>
      <c r="AF32" s="214"/>
      <c r="AG32" s="214"/>
      <c r="AH32" s="214"/>
      <c r="AI32" s="214"/>
      <c r="AJ32" s="214"/>
      <c r="AK32" s="88"/>
      <c r="AL32" s="88"/>
      <c r="AM32" s="68"/>
      <c r="AN32" s="68"/>
    </row>
    <row r="33" spans="1:40">
      <c r="A33" s="70"/>
      <c r="B33" s="41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5"/>
      <c r="AG33" s="167"/>
      <c r="AH33" s="167"/>
      <c r="AI33" s="155"/>
      <c r="AJ33" s="155"/>
      <c r="AK33" s="88"/>
      <c r="AL33" s="88"/>
      <c r="AM33" s="68"/>
      <c r="AN33" s="68"/>
    </row>
    <row r="34" spans="1:40">
      <c r="A34" s="79"/>
      <c r="B34" s="401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88"/>
      <c r="AL34" s="88"/>
      <c r="AM34" s="68"/>
      <c r="AN34" s="68"/>
    </row>
    <row r="35" spans="1:40">
      <c r="A35" s="79"/>
      <c r="B35" s="394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7"/>
      <c r="AG36" s="217"/>
      <c r="AH36" s="217"/>
      <c r="AI36" s="209"/>
      <c r="AJ36" s="209"/>
      <c r="AK36" s="88"/>
      <c r="AL36" s="88"/>
      <c r="AM36" s="68"/>
      <c r="AN36" s="68"/>
    </row>
    <row r="37" spans="1:40">
      <c r="A37" s="69"/>
      <c r="B37" s="39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88"/>
      <c r="AL37" s="88"/>
      <c r="AM37" s="68"/>
      <c r="AN37" s="68"/>
    </row>
    <row r="38" spans="1:40">
      <c r="A38" s="80"/>
      <c r="B38" s="395"/>
      <c r="C38" s="217"/>
      <c r="D38" s="209"/>
      <c r="E38" s="209"/>
      <c r="F38" s="209"/>
      <c r="G38" s="217"/>
      <c r="H38" s="209"/>
      <c r="I38" s="209"/>
      <c r="J38" s="209"/>
      <c r="K38" s="217"/>
      <c r="L38" s="217"/>
      <c r="M38" s="209"/>
      <c r="N38" s="209"/>
      <c r="O38" s="217"/>
      <c r="P38" s="217"/>
      <c r="Q38" s="209"/>
      <c r="R38" s="209"/>
      <c r="S38" s="217"/>
      <c r="T38" s="217"/>
      <c r="U38" s="209"/>
      <c r="V38" s="209"/>
      <c r="W38" s="217"/>
      <c r="X38" s="217"/>
      <c r="Y38" s="209"/>
      <c r="Z38" s="209"/>
      <c r="AA38" s="217"/>
      <c r="AB38" s="217"/>
      <c r="AC38" s="217"/>
      <c r="AD38" s="217"/>
      <c r="AE38" s="209"/>
      <c r="AF38" s="209"/>
      <c r="AG38" s="209"/>
      <c r="AH38" s="209"/>
      <c r="AI38" s="209"/>
      <c r="AJ38" s="209"/>
      <c r="AK38" s="88"/>
      <c r="AL38" s="88"/>
      <c r="AM38" s="68"/>
      <c r="AN38" s="68"/>
    </row>
    <row r="39" spans="1:40">
      <c r="A39" s="81"/>
      <c r="B39" s="40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88"/>
      <c r="AL39" s="88"/>
      <c r="AM39" s="68"/>
      <c r="AN39" s="68"/>
    </row>
    <row r="40" spans="1:40">
      <c r="A40" s="80"/>
      <c r="B40" s="395"/>
      <c r="C40" s="97"/>
      <c r="D40" s="178"/>
      <c r="E40" s="178"/>
      <c r="F40" s="178"/>
      <c r="G40" s="97"/>
      <c r="H40" s="178"/>
      <c r="I40" s="178"/>
      <c r="J40" s="178"/>
      <c r="K40" s="97"/>
      <c r="L40" s="178"/>
      <c r="M40" s="178"/>
      <c r="N40" s="178"/>
      <c r="O40" s="97"/>
      <c r="P40" s="178"/>
      <c r="Q40" s="178"/>
      <c r="R40" s="178"/>
      <c r="S40" s="97"/>
      <c r="T40" s="178"/>
      <c r="U40" s="178"/>
      <c r="V40" s="178"/>
      <c r="W40" s="97"/>
      <c r="X40" s="178"/>
      <c r="Y40" s="178"/>
      <c r="Z40" s="178"/>
      <c r="AA40" s="97"/>
      <c r="AB40" s="178"/>
      <c r="AC40" s="178"/>
      <c r="AD40" s="186"/>
      <c r="AE40" s="178"/>
      <c r="AF40" s="178"/>
      <c r="AG40" s="178"/>
      <c r="AH40" s="178"/>
      <c r="AI40" s="184"/>
      <c r="AJ40" s="178"/>
      <c r="AK40" s="88"/>
      <c r="AL40" s="88"/>
      <c r="AM40" s="68"/>
      <c r="AN40" s="68"/>
    </row>
    <row r="41" spans="1:40">
      <c r="A41" s="80"/>
      <c r="B41" s="395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53"/>
      <c r="AF41" s="153"/>
      <c r="AG41" s="153"/>
      <c r="AH41" s="153"/>
      <c r="AI41" s="153"/>
      <c r="AJ41" s="153"/>
      <c r="AK41" s="88"/>
      <c r="AL41" s="88"/>
      <c r="AM41" s="68"/>
      <c r="AN41" s="68"/>
    </row>
    <row r="42" spans="1:40">
      <c r="A42" s="69"/>
      <c r="B42" s="405"/>
      <c r="C42" s="172"/>
      <c r="D42" s="163"/>
      <c r="E42" s="163"/>
      <c r="F42" s="163"/>
      <c r="G42" s="172"/>
      <c r="H42" s="163"/>
      <c r="I42" s="163"/>
      <c r="J42" s="163"/>
      <c r="K42" s="172"/>
      <c r="L42" s="163"/>
      <c r="M42" s="163"/>
      <c r="N42" s="163"/>
      <c r="O42" s="172"/>
      <c r="P42" s="163"/>
      <c r="Q42" s="163"/>
      <c r="R42" s="163"/>
      <c r="S42" s="172"/>
      <c r="T42" s="163"/>
      <c r="U42" s="163"/>
      <c r="V42" s="163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88"/>
      <c r="AL42" s="88"/>
      <c r="AM42" s="68"/>
      <c r="AN42" s="68"/>
    </row>
    <row r="43" spans="1:40" ht="23.25" customHeight="1">
      <c r="A43" s="69"/>
      <c r="B43" s="40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6"/>
      <c r="AF44" s="196"/>
      <c r="AG44" s="196"/>
      <c r="AH44" s="196"/>
      <c r="AI44" s="196"/>
      <c r="AJ44" s="196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7"/>
  <sheetViews>
    <sheetView topLeftCell="J1" zoomScale="80" zoomScaleNormal="80" workbookViewId="0">
      <selection activeCell="AJ17" sqref="AJ17"/>
    </sheetView>
  </sheetViews>
  <sheetFormatPr defaultRowHeight="14.4"/>
  <cols>
    <col min="1" max="1" width="17.332031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0</v>
      </c>
      <c r="M17" s="176">
        <v>0</v>
      </c>
      <c r="N17" s="176">
        <v>0</v>
      </c>
      <c r="O17" s="176">
        <v>14</v>
      </c>
      <c r="P17" s="176">
        <v>0</v>
      </c>
      <c r="Q17" s="176">
        <v>0</v>
      </c>
      <c r="R17" s="176">
        <v>0</v>
      </c>
      <c r="S17" s="176">
        <v>14</v>
      </c>
      <c r="T17" s="176">
        <v>0</v>
      </c>
      <c r="U17" s="176">
        <v>0</v>
      </c>
      <c r="V17" s="176">
        <v>0</v>
      </c>
      <c r="W17" s="176">
        <v>7</v>
      </c>
      <c r="X17" s="176">
        <v>0</v>
      </c>
      <c r="Y17" s="176">
        <v>0</v>
      </c>
      <c r="Z17" s="176">
        <v>0</v>
      </c>
      <c r="AA17" s="176">
        <v>3</v>
      </c>
      <c r="AB17" s="176">
        <v>0</v>
      </c>
      <c r="AC17" s="176">
        <v>0</v>
      </c>
      <c r="AD17" s="176">
        <v>0</v>
      </c>
      <c r="AE17" s="176"/>
      <c r="AF17" s="176">
        <v>0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f t="shared" si="1"/>
        <v>0</v>
      </c>
      <c r="AP17" s="41">
        <f t="shared" si="2"/>
        <v>74</v>
      </c>
      <c r="AQ17" s="41">
        <f t="shared" si="0"/>
        <v>0</v>
      </c>
      <c r="AR17" s="41">
        <f t="shared" si="0"/>
        <v>0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0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0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0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0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0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0</v>
      </c>
      <c r="AP22" s="426">
        <f t="shared" si="4"/>
        <v>74</v>
      </c>
      <c r="AQ22" s="426">
        <f t="shared" si="4"/>
        <v>0</v>
      </c>
      <c r="AR22" s="426">
        <f t="shared" si="4"/>
        <v>0</v>
      </c>
    </row>
    <row r="23" spans="1:44">
      <c r="A23" s="287"/>
      <c r="B23" s="418"/>
      <c r="C23" s="316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7"/>
      <c r="AF23" s="177"/>
      <c r="AG23" s="177"/>
      <c r="AH23" s="177"/>
      <c r="AI23" s="177"/>
      <c r="AJ23" s="177"/>
      <c r="AK23" s="88"/>
      <c r="AL23" s="88"/>
      <c r="AM23" s="68"/>
      <c r="AN23" s="68"/>
    </row>
    <row r="24" spans="1:44">
      <c r="A24" s="287"/>
      <c r="B24" s="418"/>
      <c r="C24" s="290"/>
      <c r="D24" s="308"/>
      <c r="E24" s="308"/>
      <c r="F24" s="308"/>
      <c r="G24" s="216"/>
      <c r="H24" s="308"/>
      <c r="I24" s="308"/>
      <c r="J24" s="308"/>
      <c r="K24" s="216"/>
      <c r="L24" s="308"/>
      <c r="M24" s="308"/>
      <c r="N24" s="308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24"/>
      <c r="AJ24" s="224"/>
      <c r="AK24" s="88"/>
      <c r="AL24" s="88"/>
      <c r="AM24" s="68"/>
      <c r="AN24" s="68"/>
    </row>
    <row r="25" spans="1:44">
      <c r="A25" s="287"/>
      <c r="B25" s="418"/>
      <c r="C25" s="289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287"/>
      <c r="B26" s="418"/>
      <c r="C26" s="289"/>
      <c r="D26" s="143"/>
      <c r="E26" s="143"/>
      <c r="F26" s="143"/>
      <c r="G26" s="206"/>
      <c r="H26" s="143"/>
      <c r="I26" s="143"/>
      <c r="J26" s="143"/>
      <c r="K26" s="206"/>
      <c r="L26" s="143"/>
      <c r="M26" s="143"/>
      <c r="N26" s="143"/>
      <c r="O26" s="206"/>
      <c r="P26" s="143"/>
      <c r="Q26" s="143"/>
      <c r="R26" s="143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287"/>
      <c r="B27" s="418"/>
      <c r="C27" s="289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287"/>
      <c r="B28" s="294"/>
      <c r="C28" s="291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283"/>
      <c r="AF28" s="283"/>
      <c r="AG28" s="283"/>
      <c r="AH28" s="283"/>
      <c r="AI28" s="284"/>
      <c r="AJ28" s="284"/>
      <c r="AK28" s="88"/>
      <c r="AL28" s="88"/>
      <c r="AM28" s="68"/>
      <c r="AN28" s="68"/>
    </row>
    <row r="29" spans="1:44">
      <c r="A29" s="287"/>
      <c r="B29" s="418"/>
      <c r="C29" s="289"/>
      <c r="D29" s="138"/>
      <c r="E29" s="138"/>
      <c r="F29" s="138"/>
      <c r="G29" s="285"/>
      <c r="H29" s="138"/>
      <c r="I29" s="138"/>
      <c r="J29" s="138"/>
      <c r="K29" s="285"/>
      <c r="L29" s="138"/>
      <c r="M29" s="138"/>
      <c r="N29" s="138"/>
      <c r="O29" s="285"/>
      <c r="P29" s="138"/>
      <c r="Q29" s="138"/>
      <c r="R29" s="138"/>
      <c r="S29" s="285"/>
      <c r="T29" s="138"/>
      <c r="U29" s="138"/>
      <c r="V29" s="138"/>
      <c r="W29" s="142"/>
      <c r="X29" s="142"/>
      <c r="Y29" s="142"/>
      <c r="Z29" s="142"/>
      <c r="AA29" s="142"/>
      <c r="AB29" s="142"/>
      <c r="AC29" s="142"/>
      <c r="AD29" s="142"/>
      <c r="AE29" s="143"/>
      <c r="AF29" s="143"/>
      <c r="AG29" s="143"/>
      <c r="AH29" s="143"/>
      <c r="AI29" s="143"/>
      <c r="AJ29" s="143"/>
      <c r="AK29" s="88"/>
      <c r="AL29" s="88"/>
      <c r="AM29" s="68"/>
      <c r="AN29" s="68"/>
    </row>
    <row r="30" spans="1:44">
      <c r="A30" s="287"/>
      <c r="B30" s="418"/>
      <c r="C30" s="289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286"/>
      <c r="B31" s="419"/>
      <c r="C31" s="289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288"/>
      <c r="B32" s="392"/>
      <c r="C32" s="246"/>
      <c r="D32" s="239"/>
      <c r="E32" s="239"/>
      <c r="F32" s="239"/>
      <c r="G32" s="239"/>
      <c r="H32" s="239"/>
      <c r="I32" s="239"/>
      <c r="J32" s="239"/>
      <c r="K32" s="239"/>
      <c r="L32" s="214"/>
      <c r="M32" s="214"/>
      <c r="N32" s="214"/>
      <c r="O32" s="239"/>
      <c r="P32" s="214"/>
      <c r="Q32" s="214"/>
      <c r="R32" s="214"/>
      <c r="S32" s="239"/>
      <c r="T32" s="214"/>
      <c r="U32" s="214"/>
      <c r="V32" s="214"/>
      <c r="W32" s="239"/>
      <c r="X32" s="214"/>
      <c r="Y32" s="214"/>
      <c r="Z32" s="214"/>
      <c r="AA32" s="239"/>
      <c r="AB32" s="214"/>
      <c r="AC32" s="214"/>
      <c r="AD32" s="214"/>
      <c r="AE32" s="214"/>
      <c r="AF32" s="214"/>
      <c r="AG32" s="214"/>
      <c r="AH32" s="214"/>
      <c r="AI32" s="214"/>
      <c r="AJ32" s="214"/>
      <c r="AK32" s="88"/>
      <c r="AL32" s="88"/>
      <c r="AM32" s="68"/>
      <c r="AN32" s="68"/>
    </row>
    <row r="33" spans="1:40">
      <c r="A33" s="288"/>
      <c r="B33" s="420"/>
      <c r="C33" s="293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88"/>
      <c r="AL34" s="88"/>
      <c r="AM34" s="68"/>
      <c r="AN34" s="68"/>
    </row>
    <row r="35" spans="1:40">
      <c r="A35" s="79"/>
      <c r="B35" s="394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06"/>
      <c r="AJ36" s="206"/>
      <c r="AK36" s="88"/>
      <c r="AL36" s="88"/>
      <c r="AM36" s="68"/>
      <c r="AN36" s="68"/>
    </row>
    <row r="37" spans="1:40">
      <c r="A37" s="69"/>
      <c r="B37" s="399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395"/>
      <c r="C38" s="216"/>
      <c r="D38" s="206"/>
      <c r="E38" s="206"/>
      <c r="F38" s="206"/>
      <c r="G38" s="216"/>
      <c r="H38" s="206"/>
      <c r="I38" s="206"/>
      <c r="J38" s="206"/>
      <c r="K38" s="216"/>
      <c r="L38" s="206"/>
      <c r="M38" s="206"/>
      <c r="N38" s="206"/>
      <c r="O38" s="216"/>
      <c r="P38" s="206"/>
      <c r="Q38" s="206"/>
      <c r="R38" s="206"/>
      <c r="S38" s="216"/>
      <c r="T38" s="216"/>
      <c r="U38" s="206"/>
      <c r="V38" s="206"/>
      <c r="W38" s="216"/>
      <c r="X38" s="216"/>
      <c r="Y38" s="206"/>
      <c r="Z38" s="206"/>
      <c r="AA38" s="216"/>
      <c r="AB38" s="216"/>
      <c r="AC38" s="216"/>
      <c r="AD38" s="216"/>
      <c r="AE38" s="206"/>
      <c r="AF38" s="206"/>
      <c r="AG38" s="206"/>
      <c r="AH38" s="206"/>
      <c r="AI38" s="206"/>
      <c r="AJ38" s="206"/>
      <c r="AK38" s="88"/>
      <c r="AL38" s="88"/>
      <c r="AM38" s="68"/>
      <c r="AN38" s="68"/>
    </row>
    <row r="39" spans="1:40">
      <c r="A39" s="81"/>
      <c r="B39" s="407"/>
      <c r="C39" s="22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88"/>
      <c r="AL39" s="88"/>
      <c r="AM39" s="68"/>
      <c r="AN39" s="68"/>
    </row>
    <row r="40" spans="1:40">
      <c r="A40" s="80"/>
      <c r="B40" s="395"/>
      <c r="C40" s="82"/>
      <c r="D40" s="176"/>
      <c r="E40" s="176"/>
      <c r="F40" s="176"/>
      <c r="G40" s="82"/>
      <c r="H40" s="176"/>
      <c r="I40" s="176"/>
      <c r="J40" s="176"/>
      <c r="K40" s="82"/>
      <c r="L40" s="176"/>
      <c r="M40" s="176"/>
      <c r="N40" s="176"/>
      <c r="O40" s="82"/>
      <c r="P40" s="176"/>
      <c r="Q40" s="176"/>
      <c r="R40" s="176"/>
      <c r="S40" s="82"/>
      <c r="T40" s="176"/>
      <c r="U40" s="176"/>
      <c r="V40" s="176"/>
      <c r="W40" s="82"/>
      <c r="X40" s="176"/>
      <c r="Y40" s="176"/>
      <c r="Z40" s="176"/>
      <c r="AA40" s="82"/>
      <c r="AB40" s="176"/>
      <c r="AC40" s="176"/>
      <c r="AD40" s="181"/>
      <c r="AE40" s="176"/>
      <c r="AF40" s="176"/>
      <c r="AG40" s="176"/>
      <c r="AH40" s="176"/>
      <c r="AI40" s="183"/>
      <c r="AJ40" s="176"/>
      <c r="AK40" s="88"/>
      <c r="AL40" s="88"/>
      <c r="AM40" s="68"/>
      <c r="AN40" s="68"/>
    </row>
    <row r="41" spans="1:40">
      <c r="A41" s="80"/>
      <c r="B41" s="395"/>
      <c r="C41" s="143"/>
      <c r="D41" s="143"/>
      <c r="E41" s="143"/>
      <c r="F41" s="143"/>
      <c r="G41" s="317"/>
      <c r="H41" s="143"/>
      <c r="I41" s="143"/>
      <c r="J41" s="143"/>
      <c r="K41" s="317"/>
      <c r="L41" s="143"/>
      <c r="M41" s="143"/>
      <c r="N41" s="143"/>
      <c r="O41" s="317"/>
      <c r="P41" s="143"/>
      <c r="Q41" s="143"/>
      <c r="R41" s="143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143"/>
      <c r="AG41" s="143"/>
      <c r="AH41" s="143"/>
      <c r="AI41" s="143"/>
      <c r="AJ41" s="143"/>
      <c r="AK41" s="88"/>
      <c r="AL41" s="88"/>
      <c r="AM41" s="68"/>
      <c r="AN41" s="68"/>
    </row>
    <row r="42" spans="1:40">
      <c r="A42" s="69"/>
      <c r="B42" s="405"/>
      <c r="C42" s="169"/>
      <c r="D42" s="143"/>
      <c r="E42" s="143"/>
      <c r="F42" s="143"/>
      <c r="G42" s="169"/>
      <c r="H42" s="143"/>
      <c r="I42" s="143"/>
      <c r="J42" s="143"/>
      <c r="K42" s="169"/>
      <c r="L42" s="143"/>
      <c r="M42" s="143"/>
      <c r="N42" s="143"/>
      <c r="O42" s="169"/>
      <c r="P42" s="143"/>
      <c r="Q42" s="143"/>
      <c r="R42" s="143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88"/>
      <c r="AL42" s="88"/>
      <c r="AM42" s="68"/>
      <c r="AN42" s="68"/>
    </row>
    <row r="43" spans="1:40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  <row r="74" ht="66" customHeight="1"/>
    <row r="76" ht="66" customHeight="1"/>
    <row r="78" ht="66" customHeight="1"/>
    <row r="8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L2" zoomScale="80" zoomScaleNormal="80" workbookViewId="0">
      <selection activeCell="S17" sqref="S17"/>
    </sheetView>
  </sheetViews>
  <sheetFormatPr defaultRowHeight="14.4"/>
  <cols>
    <col min="1" max="1" width="16.8867187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0</v>
      </c>
      <c r="M17" s="176">
        <v>0</v>
      </c>
      <c r="N17" s="176">
        <v>0</v>
      </c>
      <c r="O17" s="176">
        <v>14</v>
      </c>
      <c r="P17" s="176">
        <v>0</v>
      </c>
      <c r="Q17" s="176">
        <v>0</v>
      </c>
      <c r="R17" s="176">
        <v>0</v>
      </c>
      <c r="S17" s="176">
        <v>14</v>
      </c>
      <c r="T17" s="176">
        <v>0</v>
      </c>
      <c r="U17" s="176">
        <v>0</v>
      </c>
      <c r="V17" s="176">
        <v>0</v>
      </c>
      <c r="W17" s="176">
        <v>7</v>
      </c>
      <c r="X17" s="176">
        <v>0</v>
      </c>
      <c r="Y17" s="176">
        <v>0</v>
      </c>
      <c r="Z17" s="176">
        <v>0</v>
      </c>
      <c r="AA17" s="176">
        <v>3</v>
      </c>
      <c r="AB17" s="176">
        <v>0</v>
      </c>
      <c r="AC17" s="176">
        <v>0</v>
      </c>
      <c r="AD17" s="176">
        <v>0</v>
      </c>
      <c r="AE17" s="176"/>
      <c r="AF17" s="176">
        <v>0</v>
      </c>
      <c r="AG17" s="176"/>
      <c r="AH17" s="176">
        <v>0</v>
      </c>
      <c r="AI17" s="177"/>
      <c r="AJ17" s="177">
        <v>0</v>
      </c>
      <c r="AK17" s="177"/>
      <c r="AL17" s="177">
        <v>0</v>
      </c>
      <c r="AM17" s="177"/>
      <c r="AN17" s="177"/>
      <c r="AO17" s="40">
        <f t="shared" si="1"/>
        <v>0</v>
      </c>
      <c r="AP17" s="41">
        <f t="shared" si="2"/>
        <v>74</v>
      </c>
      <c r="AQ17" s="41">
        <f t="shared" si="0"/>
        <v>0</v>
      </c>
      <c r="AR17" s="41">
        <f t="shared" si="0"/>
        <v>0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0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0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0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0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0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0</v>
      </c>
      <c r="AP22" s="426">
        <f t="shared" si="4"/>
        <v>74</v>
      </c>
      <c r="AQ22" s="426">
        <f t="shared" si="4"/>
        <v>0</v>
      </c>
      <c r="AR22" s="426">
        <f t="shared" si="4"/>
        <v>0</v>
      </c>
    </row>
    <row r="23" spans="1:44">
      <c r="A23" s="287"/>
      <c r="B23" s="418"/>
      <c r="C23" s="292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88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88"/>
      <c r="AL23" s="88"/>
      <c r="AM23" s="68"/>
      <c r="AN23" s="68"/>
    </row>
    <row r="24" spans="1:44">
      <c r="A24" s="287"/>
      <c r="B24" s="418"/>
      <c r="C24" s="290"/>
      <c r="D24" s="206"/>
      <c r="E24" s="206"/>
      <c r="F24" s="206"/>
      <c r="G24" s="216"/>
      <c r="H24" s="206"/>
      <c r="I24" s="206"/>
      <c r="J24" s="206"/>
      <c r="K24" s="216"/>
      <c r="L24" s="206"/>
      <c r="M24" s="206"/>
      <c r="N24" s="206"/>
      <c r="O24" s="216"/>
      <c r="P24" s="206"/>
      <c r="Q24" s="206"/>
      <c r="R24" s="206"/>
      <c r="S24" s="216"/>
      <c r="T24" s="206"/>
      <c r="U24" s="206"/>
      <c r="V24" s="206"/>
      <c r="W24" s="216"/>
      <c r="X24" s="206"/>
      <c r="Y24" s="206"/>
      <c r="Z24" s="206"/>
      <c r="AA24" s="216"/>
      <c r="AB24" s="206"/>
      <c r="AC24" s="206"/>
      <c r="AD24" s="206"/>
      <c r="AE24" s="206"/>
      <c r="AF24" s="206"/>
      <c r="AG24" s="206"/>
      <c r="AH24" s="206"/>
      <c r="AI24" s="206"/>
      <c r="AJ24" s="206"/>
      <c r="AK24" s="88"/>
      <c r="AL24" s="88"/>
      <c r="AM24" s="68"/>
      <c r="AN24" s="68"/>
    </row>
    <row r="25" spans="1:44">
      <c r="A25" s="287"/>
      <c r="B25" s="418"/>
      <c r="C25" s="289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287"/>
      <c r="B26" s="418"/>
      <c r="C26" s="289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287"/>
      <c r="B27" s="418"/>
      <c r="C27" s="289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287"/>
      <c r="B28" s="294"/>
      <c r="C28" s="291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298"/>
      <c r="AC28" s="298"/>
      <c r="AD28" s="298"/>
      <c r="AE28" s="298"/>
      <c r="AF28" s="298"/>
      <c r="AG28" s="298"/>
      <c r="AH28" s="298"/>
      <c r="AI28" s="284"/>
      <c r="AJ28" s="284"/>
      <c r="AK28" s="88"/>
      <c r="AL28" s="88"/>
      <c r="AM28" s="68"/>
      <c r="AN28" s="68"/>
    </row>
    <row r="29" spans="1:44">
      <c r="A29" s="287"/>
      <c r="B29" s="418"/>
      <c r="C29" s="289"/>
      <c r="D29" s="138"/>
      <c r="E29" s="138"/>
      <c r="F29" s="138"/>
      <c r="G29" s="285"/>
      <c r="H29" s="138"/>
      <c r="I29" s="138"/>
      <c r="J29" s="138"/>
      <c r="K29" s="285"/>
      <c r="L29" s="138"/>
      <c r="M29" s="138"/>
      <c r="N29" s="138"/>
      <c r="O29" s="285"/>
      <c r="P29" s="138"/>
      <c r="Q29" s="138"/>
      <c r="R29" s="138"/>
      <c r="S29" s="285"/>
      <c r="T29" s="138"/>
      <c r="U29" s="138"/>
      <c r="V29" s="138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88"/>
      <c r="AL29" s="88"/>
      <c r="AM29" s="68"/>
      <c r="AN29" s="68"/>
    </row>
    <row r="30" spans="1:44">
      <c r="A30" s="287"/>
      <c r="B30" s="418"/>
      <c r="C30" s="289"/>
      <c r="D30" s="214"/>
      <c r="E30" s="318"/>
      <c r="F30" s="318"/>
      <c r="G30" s="206"/>
      <c r="H30" s="214"/>
      <c r="I30" s="318"/>
      <c r="J30" s="318"/>
      <c r="K30" s="206"/>
      <c r="L30" s="214"/>
      <c r="M30" s="318"/>
      <c r="N30" s="318"/>
      <c r="O30" s="206"/>
      <c r="P30" s="214"/>
      <c r="Q30" s="318"/>
      <c r="R30" s="318"/>
      <c r="S30" s="206"/>
      <c r="T30" s="318"/>
      <c r="U30" s="318"/>
      <c r="V30" s="318"/>
      <c r="W30" s="206"/>
      <c r="X30" s="318"/>
      <c r="Y30" s="318"/>
      <c r="Z30" s="318"/>
      <c r="AA30" s="206"/>
      <c r="AB30" s="318"/>
      <c r="AC30" s="318"/>
      <c r="AD30" s="318"/>
      <c r="AE30" s="318"/>
      <c r="AF30" s="318"/>
      <c r="AG30" s="318"/>
      <c r="AH30" s="318"/>
      <c r="AI30" s="318"/>
      <c r="AJ30" s="318"/>
      <c r="AK30" s="88"/>
      <c r="AL30" s="88"/>
      <c r="AM30" s="68"/>
      <c r="AN30" s="68"/>
    </row>
    <row r="31" spans="1:44">
      <c r="A31" s="286"/>
      <c r="B31" s="423"/>
      <c r="C31" s="289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288"/>
      <c r="B32" s="392"/>
      <c r="C32" s="246"/>
      <c r="D32" s="239"/>
      <c r="E32" s="239"/>
      <c r="F32" s="239"/>
      <c r="G32" s="239"/>
      <c r="H32" s="239"/>
      <c r="I32" s="239"/>
      <c r="J32" s="239"/>
      <c r="K32" s="239"/>
      <c r="L32" s="214"/>
      <c r="M32" s="214"/>
      <c r="N32" s="214"/>
      <c r="O32" s="239"/>
      <c r="P32" s="214"/>
      <c r="Q32" s="214"/>
      <c r="R32" s="214"/>
      <c r="S32" s="239"/>
      <c r="T32" s="214"/>
      <c r="U32" s="214"/>
      <c r="V32" s="214"/>
      <c r="W32" s="239"/>
      <c r="X32" s="214"/>
      <c r="Y32" s="214"/>
      <c r="Z32" s="214"/>
      <c r="AA32" s="239"/>
      <c r="AB32" s="214"/>
      <c r="AC32" s="214"/>
      <c r="AD32" s="214"/>
      <c r="AE32" s="214"/>
      <c r="AF32" s="214"/>
      <c r="AG32" s="214"/>
      <c r="AH32" s="214"/>
      <c r="AI32" s="214"/>
      <c r="AJ32" s="214"/>
      <c r="AK32" s="88"/>
      <c r="AL32" s="88"/>
      <c r="AM32" s="68"/>
      <c r="AN32" s="68"/>
    </row>
    <row r="33" spans="1:40">
      <c r="A33" s="288"/>
      <c r="B33" s="420"/>
      <c r="C33" s="293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88"/>
      <c r="AL34" s="88"/>
      <c r="AM34" s="68"/>
      <c r="AN34" s="68"/>
    </row>
    <row r="35" spans="1:40">
      <c r="A35" s="79"/>
      <c r="B35" s="394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69"/>
      <c r="B37" s="394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409"/>
      <c r="C38" s="220"/>
      <c r="D38" s="220"/>
      <c r="E38" s="220"/>
      <c r="F38" s="220"/>
      <c r="G38" s="220"/>
      <c r="H38" s="220"/>
      <c r="I38" s="214"/>
      <c r="J38" s="214"/>
      <c r="K38" s="220"/>
      <c r="L38" s="220"/>
      <c r="M38" s="214"/>
      <c r="N38" s="214"/>
      <c r="O38" s="220"/>
      <c r="P38" s="214"/>
      <c r="Q38" s="214"/>
      <c r="R38" s="214"/>
      <c r="S38" s="220"/>
      <c r="T38" s="214"/>
      <c r="U38" s="214"/>
      <c r="V38" s="214"/>
      <c r="W38" s="220"/>
      <c r="X38" s="214"/>
      <c r="Y38" s="214"/>
      <c r="Z38" s="214"/>
      <c r="AA38" s="220"/>
      <c r="AB38" s="220"/>
      <c r="AC38" s="214"/>
      <c r="AD38" s="214"/>
      <c r="AE38" s="214"/>
      <c r="AF38" s="214"/>
      <c r="AG38" s="214"/>
      <c r="AH38" s="214"/>
      <c r="AI38" s="214"/>
      <c r="AJ38" s="214"/>
      <c r="AK38" s="88"/>
      <c r="AL38" s="88"/>
      <c r="AM38" s="68"/>
      <c r="AN38" s="68"/>
    </row>
    <row r="39" spans="1:40">
      <c r="A39" s="81"/>
      <c r="B39" s="409"/>
      <c r="C39" s="214"/>
      <c r="D39" s="220"/>
      <c r="E39" s="214"/>
      <c r="F39" s="214"/>
      <c r="G39" s="214"/>
      <c r="H39" s="214"/>
      <c r="I39" s="214"/>
      <c r="J39" s="214"/>
      <c r="K39" s="214"/>
      <c r="L39" s="220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88"/>
      <c r="AL39" s="88"/>
      <c r="AM39" s="68"/>
      <c r="AN39" s="68"/>
    </row>
    <row r="40" spans="1:40">
      <c r="A40" s="80"/>
      <c r="B40" s="395"/>
      <c r="C40" s="82"/>
      <c r="D40" s="176"/>
      <c r="E40" s="176"/>
      <c r="F40" s="176"/>
      <c r="G40" s="82"/>
      <c r="H40" s="176"/>
      <c r="I40" s="176"/>
      <c r="J40" s="176"/>
      <c r="K40" s="82"/>
      <c r="L40" s="176"/>
      <c r="M40" s="176"/>
      <c r="N40" s="176"/>
      <c r="O40" s="82"/>
      <c r="P40" s="176"/>
      <c r="Q40" s="176"/>
      <c r="R40" s="176"/>
      <c r="S40" s="82"/>
      <c r="T40" s="176"/>
      <c r="U40" s="176"/>
      <c r="V40" s="176"/>
      <c r="W40" s="82"/>
      <c r="X40" s="176"/>
      <c r="Y40" s="176"/>
      <c r="Z40" s="176"/>
      <c r="AA40" s="82"/>
      <c r="AB40" s="176"/>
      <c r="AC40" s="176"/>
      <c r="AD40" s="181"/>
      <c r="AE40" s="176"/>
      <c r="AF40" s="176"/>
      <c r="AG40" s="176"/>
      <c r="AH40" s="176"/>
      <c r="AI40" s="176"/>
      <c r="AJ40" s="176"/>
      <c r="AK40" s="88"/>
      <c r="AL40" s="88"/>
      <c r="AM40" s="68"/>
      <c r="AN40" s="68"/>
    </row>
    <row r="41" spans="1:40">
      <c r="A41" s="80"/>
      <c r="B41" s="395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53"/>
      <c r="AF41" s="153"/>
      <c r="AG41" s="153"/>
      <c r="AH41" s="153"/>
      <c r="AI41" s="153"/>
      <c r="AJ41" s="153"/>
      <c r="AK41" s="88"/>
      <c r="AL41" s="88"/>
      <c r="AM41" s="68"/>
      <c r="AN41" s="68"/>
    </row>
    <row r="42" spans="1:40">
      <c r="A42" s="69"/>
      <c r="B42" s="405"/>
      <c r="C42" s="169"/>
      <c r="D42" s="163"/>
      <c r="E42" s="163"/>
      <c r="F42" s="163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88"/>
      <c r="AL42" s="88"/>
      <c r="AM42" s="68"/>
      <c r="AN42" s="68"/>
    </row>
    <row r="43" spans="1:40" ht="23.25" customHeight="1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T2" zoomScale="90" zoomScaleNormal="90" workbookViewId="0">
      <selection activeCell="X17" sqref="X17"/>
    </sheetView>
  </sheetViews>
  <sheetFormatPr defaultRowHeight="14.4"/>
  <cols>
    <col min="1" max="1" width="17.441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32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35"/>
      <c r="D2" s="435" t="s">
        <v>41</v>
      </c>
      <c r="E2" s="435"/>
      <c r="F2" s="435"/>
      <c r="G2" s="428" t="s">
        <v>42</v>
      </c>
      <c r="H2" s="429"/>
      <c r="I2" s="429"/>
      <c r="J2" s="430"/>
      <c r="K2" s="428" t="s">
        <v>43</v>
      </c>
      <c r="L2" s="429"/>
      <c r="M2" s="429"/>
      <c r="N2" s="430"/>
      <c r="O2" s="428" t="s">
        <v>44</v>
      </c>
      <c r="P2" s="429"/>
      <c r="Q2" s="429"/>
      <c r="R2" s="430"/>
      <c r="S2" s="428" t="s">
        <v>45</v>
      </c>
      <c r="T2" s="429"/>
      <c r="U2" s="429"/>
      <c r="V2" s="430"/>
      <c r="W2" s="428" t="s">
        <v>46</v>
      </c>
      <c r="X2" s="429"/>
      <c r="Y2" s="429"/>
      <c r="Z2" s="430"/>
      <c r="AA2" s="428" t="s">
        <v>47</v>
      </c>
      <c r="AB2" s="429"/>
      <c r="AC2" s="429"/>
      <c r="AD2" s="430"/>
      <c r="AE2" s="439" t="s">
        <v>54</v>
      </c>
      <c r="AF2" s="439"/>
      <c r="AG2" s="439" t="s">
        <v>55</v>
      </c>
      <c r="AH2" s="439"/>
      <c r="AI2" s="439" t="s">
        <v>56</v>
      </c>
      <c r="AJ2" s="439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34" t="s">
        <v>52</v>
      </c>
      <c r="D3" s="34" t="s">
        <v>53</v>
      </c>
      <c r="E3" s="34" t="s">
        <v>50</v>
      </c>
      <c r="F3" s="34" t="s">
        <v>51</v>
      </c>
      <c r="G3" s="34" t="s">
        <v>52</v>
      </c>
      <c r="H3" s="34" t="s">
        <v>53</v>
      </c>
      <c r="I3" s="34" t="s">
        <v>50</v>
      </c>
      <c r="J3" s="34" t="s">
        <v>51</v>
      </c>
      <c r="K3" s="34" t="s">
        <v>52</v>
      </c>
      <c r="L3" s="34" t="s">
        <v>53</v>
      </c>
      <c r="M3" s="34" t="s">
        <v>50</v>
      </c>
      <c r="N3" s="34" t="s">
        <v>51</v>
      </c>
      <c r="O3" s="34" t="s">
        <v>52</v>
      </c>
      <c r="P3" s="34" t="s">
        <v>53</v>
      </c>
      <c r="Q3" s="34" t="s">
        <v>50</v>
      </c>
      <c r="R3" s="34" t="s">
        <v>51</v>
      </c>
      <c r="S3" s="34" t="s">
        <v>52</v>
      </c>
      <c r="T3" s="34" t="s">
        <v>53</v>
      </c>
      <c r="U3" s="34" t="s">
        <v>50</v>
      </c>
      <c r="V3" s="34" t="s">
        <v>51</v>
      </c>
      <c r="W3" s="34" t="s">
        <v>52</v>
      </c>
      <c r="X3" s="34" t="s">
        <v>53</v>
      </c>
      <c r="Y3" s="34" t="s">
        <v>50</v>
      </c>
      <c r="Z3" s="34" t="s">
        <v>51</v>
      </c>
      <c r="AA3" s="34" t="s">
        <v>52</v>
      </c>
      <c r="AB3" s="34" t="s">
        <v>53</v>
      </c>
      <c r="AC3" s="34" t="s">
        <v>50</v>
      </c>
      <c r="AD3" s="34" t="s">
        <v>51</v>
      </c>
      <c r="AE3" s="36" t="s">
        <v>57</v>
      </c>
      <c r="AF3" s="36" t="s">
        <v>49</v>
      </c>
      <c r="AG3" s="36" t="s">
        <v>57</v>
      </c>
      <c r="AH3" s="36" t="s">
        <v>49</v>
      </c>
      <c r="AI3" s="36" t="s">
        <v>57</v>
      </c>
      <c r="AJ3" s="36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24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1</v>
      </c>
      <c r="M17" s="176">
        <v>0</v>
      </c>
      <c r="N17" s="176">
        <v>0</v>
      </c>
      <c r="O17" s="176">
        <v>14</v>
      </c>
      <c r="P17" s="176">
        <v>6</v>
      </c>
      <c r="Q17" s="176">
        <v>0</v>
      </c>
      <c r="R17" s="176">
        <v>0</v>
      </c>
      <c r="S17" s="176">
        <v>14</v>
      </c>
      <c r="T17" s="176">
        <v>6</v>
      </c>
      <c r="U17" s="176">
        <v>0</v>
      </c>
      <c r="V17" s="176">
        <v>0</v>
      </c>
      <c r="W17" s="176">
        <v>7</v>
      </c>
      <c r="X17" s="176">
        <v>1</v>
      </c>
      <c r="Y17" s="176">
        <v>0</v>
      </c>
      <c r="Z17" s="176">
        <v>0</v>
      </c>
      <c r="AA17" s="176">
        <v>3</v>
      </c>
      <c r="AB17" s="176">
        <v>0</v>
      </c>
      <c r="AC17" s="176">
        <v>0</v>
      </c>
      <c r="AD17" s="176">
        <v>0</v>
      </c>
      <c r="AE17" s="176"/>
      <c r="AF17" s="176">
        <v>0</v>
      </c>
      <c r="AG17" s="176"/>
      <c r="AH17" s="176">
        <v>0</v>
      </c>
      <c r="AI17" s="177"/>
      <c r="AJ17" s="177">
        <v>0</v>
      </c>
      <c r="AK17" s="177"/>
      <c r="AL17" s="177"/>
      <c r="AM17" s="177"/>
      <c r="AN17" s="177"/>
      <c r="AO17" s="40">
        <f t="shared" si="1"/>
        <v>14</v>
      </c>
      <c r="AP17" s="41">
        <f t="shared" si="2"/>
        <v>74</v>
      </c>
      <c r="AQ17" s="41">
        <f t="shared" si="0"/>
        <v>0</v>
      </c>
      <c r="AR17" s="41">
        <f t="shared" si="0"/>
        <v>0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 ht="2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1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6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6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1</v>
      </c>
      <c r="Y22" s="426">
        <f t="shared" si="4"/>
        <v>0</v>
      </c>
      <c r="Z22" s="426">
        <f t="shared" si="4"/>
        <v>0</v>
      </c>
      <c r="AA22" s="426">
        <f t="shared" si="4"/>
        <v>3</v>
      </c>
      <c r="AB22" s="426">
        <f t="shared" si="4"/>
        <v>0</v>
      </c>
      <c r="AC22" s="426">
        <f t="shared" si="4"/>
        <v>0</v>
      </c>
      <c r="AD22" s="426">
        <f t="shared" si="4"/>
        <v>0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0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14</v>
      </c>
      <c r="AP22" s="426">
        <f t="shared" si="4"/>
        <v>74</v>
      </c>
      <c r="AQ22" s="426">
        <f t="shared" si="4"/>
        <v>0</v>
      </c>
      <c r="AR22" s="426">
        <f t="shared" si="4"/>
        <v>0</v>
      </c>
    </row>
    <row r="23" spans="1:44">
      <c r="A23" s="69"/>
      <c r="B23" s="40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69"/>
      <c r="AF23" s="169"/>
      <c r="AG23" s="169"/>
      <c r="AH23" s="169"/>
      <c r="AI23" s="169"/>
      <c r="AJ23" s="169"/>
      <c r="AK23" s="88"/>
      <c r="AL23" s="88"/>
      <c r="AM23" s="68"/>
      <c r="AN23" s="68"/>
    </row>
    <row r="24" spans="1:44">
      <c r="A24" s="69"/>
      <c r="B24" s="396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24"/>
      <c r="AJ24" s="224"/>
      <c r="AK24" s="88"/>
      <c r="AL24" s="88"/>
      <c r="AM24" s="68"/>
      <c r="AN24" s="68"/>
    </row>
    <row r="25" spans="1:44">
      <c r="A25" s="69"/>
      <c r="B25" s="40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69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69"/>
      <c r="B27" s="405"/>
      <c r="C27" s="143"/>
      <c r="D27" s="296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69"/>
      <c r="B28" s="4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319"/>
      <c r="AF28" s="319"/>
      <c r="AG28" s="319"/>
      <c r="AH28" s="319"/>
      <c r="AI28" s="265"/>
      <c r="AJ28" s="265"/>
      <c r="AK28" s="88"/>
      <c r="AL28" s="88"/>
      <c r="AM28" s="68"/>
      <c r="AN28" s="68"/>
    </row>
    <row r="29" spans="1:44">
      <c r="A29" s="69"/>
      <c r="B29" s="405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88"/>
      <c r="AL29" s="88"/>
      <c r="AM29" s="68"/>
      <c r="AN29" s="68"/>
    </row>
    <row r="30" spans="1:44">
      <c r="A30" s="69"/>
      <c r="B30" s="39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66"/>
      <c r="B31" s="402"/>
      <c r="C31" s="206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70"/>
      <c r="B32" s="407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88"/>
      <c r="AL32" s="88"/>
      <c r="AM32" s="68"/>
      <c r="AN32" s="68"/>
    </row>
    <row r="33" spans="1:40">
      <c r="A33" s="70"/>
      <c r="B33" s="41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88"/>
      <c r="AL34" s="88"/>
      <c r="AM34" s="68"/>
      <c r="AN34" s="68"/>
    </row>
    <row r="35" spans="1:40">
      <c r="A35" s="79"/>
      <c r="B35" s="394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69"/>
      <c r="B37" s="399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39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06"/>
      <c r="AF38" s="206"/>
      <c r="AG38" s="206"/>
      <c r="AH38" s="206"/>
      <c r="AI38" s="206"/>
      <c r="AJ38" s="206"/>
      <c r="AK38" s="88"/>
      <c r="AL38" s="88"/>
      <c r="AM38" s="68"/>
      <c r="AN38" s="68"/>
    </row>
    <row r="39" spans="1:40">
      <c r="A39" s="81"/>
      <c r="B39" s="407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88"/>
      <c r="AL39" s="88"/>
      <c r="AM39" s="68"/>
      <c r="AN39" s="68"/>
    </row>
    <row r="40" spans="1:40">
      <c r="A40" s="80"/>
      <c r="B40" s="395"/>
      <c r="C40" s="82"/>
      <c r="D40" s="176"/>
      <c r="E40" s="176"/>
      <c r="F40" s="176"/>
      <c r="G40" s="82"/>
      <c r="H40" s="176"/>
      <c r="I40" s="176"/>
      <c r="J40" s="176"/>
      <c r="K40" s="82"/>
      <c r="L40" s="176"/>
      <c r="M40" s="176"/>
      <c r="N40" s="176"/>
      <c r="O40" s="82"/>
      <c r="P40" s="176"/>
      <c r="Q40" s="176"/>
      <c r="R40" s="176"/>
      <c r="S40" s="82"/>
      <c r="T40" s="176"/>
      <c r="U40" s="176"/>
      <c r="V40" s="176"/>
      <c r="W40" s="82"/>
      <c r="X40" s="176"/>
      <c r="Y40" s="176"/>
      <c r="Z40" s="176"/>
      <c r="AA40" s="82"/>
      <c r="AB40" s="176"/>
      <c r="AC40" s="176"/>
      <c r="AD40" s="181"/>
      <c r="AE40" s="176"/>
      <c r="AF40" s="176"/>
      <c r="AG40" s="176"/>
      <c r="AH40" s="176"/>
      <c r="AI40" s="176"/>
      <c r="AJ40" s="176"/>
      <c r="AK40" s="88"/>
      <c r="AL40" s="88"/>
      <c r="AM40" s="68"/>
      <c r="AN40" s="68"/>
    </row>
    <row r="41" spans="1:40">
      <c r="A41" s="80"/>
      <c r="B41" s="395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143"/>
      <c r="AF41" s="143"/>
      <c r="AG41" s="143"/>
      <c r="AH41" s="143"/>
      <c r="AI41" s="143"/>
      <c r="AJ41" s="143"/>
      <c r="AK41" s="88"/>
      <c r="AL41" s="88"/>
      <c r="AM41" s="68"/>
      <c r="AN41" s="68"/>
    </row>
    <row r="42" spans="1:40">
      <c r="A42" s="69"/>
      <c r="B42" s="405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88"/>
      <c r="AL42" s="88"/>
      <c r="AM42" s="68"/>
      <c r="AN42" s="68"/>
    </row>
    <row r="43" spans="1:40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I1" zoomScale="80" zoomScaleNormal="80" workbookViewId="0">
      <selection activeCell="AR17" sqref="AR17"/>
    </sheetView>
  </sheetViews>
  <sheetFormatPr defaultRowHeight="14.4"/>
  <cols>
    <col min="1" max="1" width="18.66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4" ht="39.75" customHeight="1">
      <c r="A1" s="431" t="s">
        <v>119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4" ht="15" customHeight="1">
      <c r="A2" s="432" t="s">
        <v>0</v>
      </c>
      <c r="B2" s="440" t="s">
        <v>39</v>
      </c>
      <c r="C2" s="63"/>
      <c r="D2" s="441" t="s">
        <v>41</v>
      </c>
      <c r="E2" s="441"/>
      <c r="F2" s="441"/>
      <c r="G2" s="442" t="s">
        <v>42</v>
      </c>
      <c r="H2" s="443"/>
      <c r="I2" s="443"/>
      <c r="J2" s="444"/>
      <c r="K2" s="442" t="s">
        <v>43</v>
      </c>
      <c r="L2" s="443"/>
      <c r="M2" s="443"/>
      <c r="N2" s="444"/>
      <c r="O2" s="442" t="s">
        <v>44</v>
      </c>
      <c r="P2" s="443"/>
      <c r="Q2" s="443"/>
      <c r="R2" s="444"/>
      <c r="S2" s="442" t="s">
        <v>45</v>
      </c>
      <c r="T2" s="443"/>
      <c r="U2" s="443"/>
      <c r="V2" s="444"/>
      <c r="W2" s="442" t="s">
        <v>46</v>
      </c>
      <c r="X2" s="443"/>
      <c r="Y2" s="443"/>
      <c r="Z2" s="444"/>
      <c r="AA2" s="442" t="s">
        <v>47</v>
      </c>
      <c r="AB2" s="443"/>
      <c r="AC2" s="443"/>
      <c r="AD2" s="444"/>
      <c r="AE2" s="445" t="s">
        <v>54</v>
      </c>
      <c r="AF2" s="445"/>
      <c r="AG2" s="445" t="s">
        <v>55</v>
      </c>
      <c r="AH2" s="445"/>
      <c r="AI2" s="445" t="s">
        <v>56</v>
      </c>
      <c r="AJ2" s="445"/>
      <c r="AK2" s="436" t="s">
        <v>115</v>
      </c>
      <c r="AL2" s="437"/>
      <c r="AM2" s="437"/>
      <c r="AN2" s="438"/>
    </row>
    <row r="3" spans="1:44" ht="180" customHeight="1">
      <c r="A3" s="433"/>
      <c r="B3" s="440"/>
      <c r="C3" s="64" t="s">
        <v>52</v>
      </c>
      <c r="D3" s="54" t="s">
        <v>53</v>
      </c>
      <c r="E3" s="54" t="s">
        <v>50</v>
      </c>
      <c r="F3" s="54" t="s">
        <v>51</v>
      </c>
      <c r="G3" s="64" t="s">
        <v>52</v>
      </c>
      <c r="H3" s="54" t="s">
        <v>53</v>
      </c>
      <c r="I3" s="54" t="s">
        <v>50</v>
      </c>
      <c r="J3" s="54" t="s">
        <v>51</v>
      </c>
      <c r="K3" s="64" t="s">
        <v>52</v>
      </c>
      <c r="L3" s="54" t="s">
        <v>53</v>
      </c>
      <c r="M3" s="54" t="s">
        <v>50</v>
      </c>
      <c r="N3" s="54" t="s">
        <v>51</v>
      </c>
      <c r="O3" s="64" t="s">
        <v>52</v>
      </c>
      <c r="P3" s="54" t="s">
        <v>53</v>
      </c>
      <c r="Q3" s="54" t="s">
        <v>50</v>
      </c>
      <c r="R3" s="54" t="s">
        <v>51</v>
      </c>
      <c r="S3" s="64" t="s">
        <v>52</v>
      </c>
      <c r="T3" s="54" t="s">
        <v>53</v>
      </c>
      <c r="U3" s="54" t="s">
        <v>50</v>
      </c>
      <c r="V3" s="54" t="s">
        <v>51</v>
      </c>
      <c r="W3" s="64" t="s">
        <v>52</v>
      </c>
      <c r="X3" s="54" t="s">
        <v>53</v>
      </c>
      <c r="Y3" s="54" t="s">
        <v>50</v>
      </c>
      <c r="Z3" s="54" t="s">
        <v>51</v>
      </c>
      <c r="AA3" s="64" t="s">
        <v>52</v>
      </c>
      <c r="AB3" s="54" t="s">
        <v>53</v>
      </c>
      <c r="AC3" s="54" t="s">
        <v>50</v>
      </c>
      <c r="AD3" s="54" t="s">
        <v>51</v>
      </c>
      <c r="AE3" s="65" t="s">
        <v>57</v>
      </c>
      <c r="AF3" s="65" t="s">
        <v>49</v>
      </c>
      <c r="AG3" s="65" t="s">
        <v>57</v>
      </c>
      <c r="AH3" s="65" t="s">
        <v>49</v>
      </c>
      <c r="AI3" s="65" t="s">
        <v>57</v>
      </c>
      <c r="AJ3" s="65" t="s">
        <v>49</v>
      </c>
      <c r="AK3" s="37" t="s">
        <v>114</v>
      </c>
      <c r="AL3" s="38" t="s">
        <v>111</v>
      </c>
      <c r="AM3" s="38" t="s">
        <v>112</v>
      </c>
      <c r="AN3" s="38" t="s">
        <v>113</v>
      </c>
    </row>
    <row r="4" spans="1:44">
      <c r="A4" s="39" t="s">
        <v>129</v>
      </c>
      <c r="B4" s="394"/>
      <c r="C4" s="214"/>
      <c r="D4" s="214"/>
      <c r="E4" s="214"/>
      <c r="F4" s="214"/>
      <c r="G4" s="206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14"/>
      <c r="AG4" s="214"/>
      <c r="AH4" s="214"/>
      <c r="AI4" s="258"/>
      <c r="AJ4" s="258"/>
      <c r="AK4" s="258"/>
      <c r="AL4" s="258"/>
      <c r="AM4" s="258"/>
      <c r="AN4" s="258"/>
      <c r="AO4" s="40">
        <f>D4+H4+L4+P4+T4+X4+AB4+AF4</f>
        <v>0</v>
      </c>
      <c r="AP4" s="41">
        <f>SUM(C4+G4+K4+O4+S4+W4+AA4+AE4)</f>
        <v>0</v>
      </c>
      <c r="AQ4" s="41">
        <f t="shared" ref="AQ4:AR19" si="0">SUM(E4+I4+M4+Q4+U4+Y4+AC4+AG4)</f>
        <v>0</v>
      </c>
      <c r="AR4" s="41">
        <f t="shared" si="0"/>
        <v>0</v>
      </c>
    </row>
    <row r="5" spans="1:44" ht="24">
      <c r="A5" s="42" t="s">
        <v>130</v>
      </c>
      <c r="B5" s="395"/>
      <c r="C5" s="205"/>
      <c r="D5" s="247"/>
      <c r="E5" s="247"/>
      <c r="F5" s="248"/>
      <c r="G5" s="259"/>
      <c r="H5" s="260"/>
      <c r="I5" s="259"/>
      <c r="J5" s="260"/>
      <c r="K5" s="260"/>
      <c r="L5" s="259"/>
      <c r="M5" s="260"/>
      <c r="N5" s="259"/>
      <c r="O5" s="259"/>
      <c r="P5" s="260"/>
      <c r="Q5" s="259"/>
      <c r="R5" s="260"/>
      <c r="S5" s="260"/>
      <c r="T5" s="259"/>
      <c r="U5" s="260"/>
      <c r="V5" s="259"/>
      <c r="W5" s="259"/>
      <c r="X5" s="260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40">
        <f t="shared" ref="AO5:AO21" si="1">D5+H5+L5+P5+T5+X5+AB5+AF5</f>
        <v>0</v>
      </c>
      <c r="AP5" s="41">
        <f t="shared" ref="AP5:AP21" si="2">SUM(C5+G5+K5+O5+S5+W5+AA5+AE5)</f>
        <v>0</v>
      </c>
      <c r="AQ5" s="41">
        <f t="shared" si="0"/>
        <v>0</v>
      </c>
      <c r="AR5" s="41">
        <f t="shared" si="0"/>
        <v>0</v>
      </c>
    </row>
    <row r="6" spans="1:44">
      <c r="A6" s="42" t="s">
        <v>131</v>
      </c>
      <c r="B6" s="395"/>
      <c r="C6" s="169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69"/>
      <c r="AA6" s="169"/>
      <c r="AB6" s="169"/>
      <c r="AC6" s="169"/>
      <c r="AD6" s="169"/>
      <c r="AE6" s="169"/>
      <c r="AF6" s="169"/>
      <c r="AG6" s="169"/>
      <c r="AH6" s="169"/>
      <c r="AI6" s="193"/>
      <c r="AJ6" s="193"/>
      <c r="AK6" s="193"/>
      <c r="AL6" s="193"/>
      <c r="AM6" s="193"/>
      <c r="AN6" s="193"/>
      <c r="AO6" s="40">
        <f t="shared" si="1"/>
        <v>0</v>
      </c>
      <c r="AP6" s="41">
        <f t="shared" si="2"/>
        <v>0</v>
      </c>
      <c r="AQ6" s="41">
        <f t="shared" si="0"/>
        <v>0</v>
      </c>
      <c r="AR6" s="41">
        <f t="shared" si="0"/>
        <v>0</v>
      </c>
    </row>
    <row r="7" spans="1:44">
      <c r="A7" s="44" t="s">
        <v>132</v>
      </c>
      <c r="B7" s="397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J7" s="262"/>
      <c r="AK7" s="262"/>
      <c r="AL7" s="262"/>
      <c r="AM7" s="262"/>
      <c r="AN7" s="262"/>
      <c r="AO7" s="40">
        <f t="shared" si="1"/>
        <v>0</v>
      </c>
      <c r="AP7" s="41">
        <f t="shared" si="2"/>
        <v>0</v>
      </c>
      <c r="AQ7" s="41">
        <f t="shared" si="0"/>
        <v>0</v>
      </c>
      <c r="AR7" s="41">
        <f t="shared" si="0"/>
        <v>0</v>
      </c>
    </row>
    <row r="8" spans="1:44">
      <c r="A8" s="45" t="s">
        <v>133</v>
      </c>
      <c r="B8" s="39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263"/>
      <c r="AO8" s="40">
        <f t="shared" si="1"/>
        <v>0</v>
      </c>
      <c r="AP8" s="41">
        <f t="shared" si="2"/>
        <v>0</v>
      </c>
      <c r="AQ8" s="41">
        <f t="shared" si="0"/>
        <v>0</v>
      </c>
      <c r="AR8" s="41">
        <f t="shared" si="0"/>
        <v>0</v>
      </c>
    </row>
    <row r="9" spans="1:44">
      <c r="A9" s="46" t="s">
        <v>134</v>
      </c>
      <c r="B9" s="396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40">
        <f t="shared" si="1"/>
        <v>0</v>
      </c>
      <c r="AP9" s="41">
        <f t="shared" si="2"/>
        <v>0</v>
      </c>
      <c r="AQ9" s="41">
        <f t="shared" si="0"/>
        <v>0</v>
      </c>
      <c r="AR9" s="41">
        <f t="shared" si="0"/>
        <v>0</v>
      </c>
    </row>
    <row r="10" spans="1:44">
      <c r="A10" s="47" t="s">
        <v>135</v>
      </c>
      <c r="B10" s="399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06"/>
      <c r="AJ10" s="206"/>
      <c r="AK10" s="206"/>
      <c r="AL10" s="206"/>
      <c r="AM10" s="206"/>
      <c r="AN10" s="206"/>
      <c r="AO10" s="40">
        <f t="shared" si="1"/>
        <v>0</v>
      </c>
      <c r="AP10" s="41">
        <f>SUM(C10+G10+K10+O10+S10+W10+AA10+AE10)</f>
        <v>0</v>
      </c>
      <c r="AQ10" s="41">
        <f t="shared" si="0"/>
        <v>0</v>
      </c>
      <c r="AR10" s="41">
        <f t="shared" si="0"/>
        <v>0</v>
      </c>
    </row>
    <row r="11" spans="1:44">
      <c r="A11" s="49" t="s">
        <v>136</v>
      </c>
      <c r="B11" s="40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40">
        <f t="shared" si="1"/>
        <v>0</v>
      </c>
      <c r="AP11" s="41">
        <f t="shared" si="2"/>
        <v>0</v>
      </c>
      <c r="AQ11" s="41">
        <f t="shared" si="0"/>
        <v>0</v>
      </c>
      <c r="AR11" s="41">
        <f t="shared" si="0"/>
        <v>0</v>
      </c>
    </row>
    <row r="12" spans="1:44">
      <c r="A12" s="42" t="s">
        <v>137</v>
      </c>
      <c r="B12" s="401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14"/>
      <c r="AJ12" s="214"/>
      <c r="AK12" s="214"/>
      <c r="AL12" s="214"/>
      <c r="AM12" s="214"/>
      <c r="AN12" s="214"/>
      <c r="AO12" s="40">
        <f t="shared" si="1"/>
        <v>0</v>
      </c>
      <c r="AP12" s="41">
        <f t="shared" si="2"/>
        <v>0</v>
      </c>
      <c r="AQ12" s="41">
        <f t="shared" si="0"/>
        <v>0</v>
      </c>
      <c r="AR12" s="41">
        <f t="shared" si="0"/>
        <v>0</v>
      </c>
    </row>
    <row r="13" spans="1:44" ht="24">
      <c r="A13" s="42" t="s">
        <v>138</v>
      </c>
      <c r="B13" s="396"/>
      <c r="C13" s="205"/>
      <c r="D13" s="239"/>
      <c r="E13" s="205"/>
      <c r="F13" s="206"/>
      <c r="G13" s="206"/>
      <c r="H13" s="205"/>
      <c r="I13" s="206"/>
      <c r="J13" s="205"/>
      <c r="K13" s="205"/>
      <c r="L13" s="206"/>
      <c r="M13" s="205"/>
      <c r="N13" s="206"/>
      <c r="O13" s="206"/>
      <c r="P13" s="205"/>
      <c r="Q13" s="206"/>
      <c r="R13" s="205"/>
      <c r="S13" s="205"/>
      <c r="T13" s="206"/>
      <c r="U13" s="205"/>
      <c r="V13" s="206"/>
      <c r="W13" s="206"/>
      <c r="X13" s="205"/>
      <c r="Y13" s="206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06"/>
      <c r="AK13" s="206"/>
      <c r="AL13" s="206"/>
      <c r="AM13" s="241"/>
      <c r="AN13" s="206"/>
      <c r="AO13" s="40">
        <f t="shared" si="1"/>
        <v>0</v>
      </c>
      <c r="AP13" s="41">
        <f t="shared" si="2"/>
        <v>0</v>
      </c>
      <c r="AQ13" s="41">
        <f t="shared" si="0"/>
        <v>0</v>
      </c>
      <c r="AR13" s="41">
        <f t="shared" si="0"/>
        <v>0</v>
      </c>
    </row>
    <row r="14" spans="1:44">
      <c r="A14" s="51" t="s">
        <v>139</v>
      </c>
      <c r="B14" s="392"/>
      <c r="C14" s="391"/>
      <c r="D14" s="391"/>
      <c r="E14" s="391"/>
      <c r="F14" s="391"/>
      <c r="G14" s="391"/>
      <c r="H14" s="392"/>
      <c r="I14" s="392"/>
      <c r="J14" s="393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266"/>
      <c r="AJ14" s="266"/>
      <c r="AK14" s="266"/>
      <c r="AL14" s="266"/>
      <c r="AM14" s="266"/>
      <c r="AN14" s="266"/>
      <c r="AO14" s="40">
        <f t="shared" si="1"/>
        <v>0</v>
      </c>
      <c r="AP14" s="41">
        <f t="shared" si="2"/>
        <v>0</v>
      </c>
      <c r="AQ14" s="41">
        <f t="shared" si="0"/>
        <v>0</v>
      </c>
      <c r="AR14" s="41">
        <f t="shared" si="0"/>
        <v>0</v>
      </c>
    </row>
    <row r="15" spans="1:44" ht="15.6">
      <c r="A15" s="52" t="s">
        <v>140</v>
      </c>
      <c r="B15" s="40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16"/>
      <c r="AJ15" s="216"/>
      <c r="AK15" s="216"/>
      <c r="AL15" s="216"/>
      <c r="AM15" s="232"/>
      <c r="AN15" s="206"/>
      <c r="AO15" s="40">
        <f t="shared" si="1"/>
        <v>0</v>
      </c>
      <c r="AP15" s="41">
        <f t="shared" si="2"/>
        <v>0</v>
      </c>
      <c r="AQ15" s="41">
        <f t="shared" si="0"/>
        <v>0</v>
      </c>
      <c r="AR15" s="41">
        <f t="shared" si="0"/>
        <v>0</v>
      </c>
    </row>
    <row r="16" spans="1:44" ht="24">
      <c r="A16" s="52" t="s">
        <v>141</v>
      </c>
      <c r="B16" s="401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4"/>
      <c r="AJ16" s="214"/>
      <c r="AK16" s="214"/>
      <c r="AL16" s="214"/>
      <c r="AM16" s="214"/>
      <c r="AN16" s="214"/>
      <c r="AO16" s="40">
        <f t="shared" si="1"/>
        <v>0</v>
      </c>
      <c r="AP16" s="41">
        <f t="shared" si="2"/>
        <v>0</v>
      </c>
      <c r="AQ16" s="41">
        <f t="shared" si="0"/>
        <v>0</v>
      </c>
      <c r="AR16" s="41">
        <f t="shared" si="0"/>
        <v>0</v>
      </c>
    </row>
    <row r="17" spans="1:44" ht="24">
      <c r="A17" s="53" t="s">
        <v>142</v>
      </c>
      <c r="B17" s="403">
        <v>1</v>
      </c>
      <c r="C17" s="176">
        <v>12</v>
      </c>
      <c r="D17" s="176">
        <v>0</v>
      </c>
      <c r="E17" s="176">
        <v>0</v>
      </c>
      <c r="F17" s="176">
        <v>0</v>
      </c>
      <c r="G17" s="176">
        <v>13</v>
      </c>
      <c r="H17" s="176">
        <v>0</v>
      </c>
      <c r="I17" s="176">
        <v>0</v>
      </c>
      <c r="J17" s="176">
        <v>0</v>
      </c>
      <c r="K17" s="176">
        <v>11</v>
      </c>
      <c r="L17" s="176">
        <v>0</v>
      </c>
      <c r="M17" s="176">
        <v>0</v>
      </c>
      <c r="N17" s="176">
        <v>0</v>
      </c>
      <c r="O17" s="176">
        <v>14</v>
      </c>
      <c r="P17" s="176">
        <v>4</v>
      </c>
      <c r="Q17" s="176">
        <v>0</v>
      </c>
      <c r="R17" s="176">
        <v>0</v>
      </c>
      <c r="S17" s="176">
        <v>14</v>
      </c>
      <c r="T17" s="176">
        <v>9</v>
      </c>
      <c r="U17" s="176">
        <v>0</v>
      </c>
      <c r="V17" s="176">
        <v>0</v>
      </c>
      <c r="W17" s="176">
        <v>7</v>
      </c>
      <c r="X17" s="176">
        <v>6</v>
      </c>
      <c r="Y17" s="176">
        <v>0</v>
      </c>
      <c r="Z17" s="176">
        <v>1</v>
      </c>
      <c r="AA17" s="176">
        <v>3</v>
      </c>
      <c r="AB17" s="176">
        <v>3</v>
      </c>
      <c r="AC17" s="176">
        <v>0</v>
      </c>
      <c r="AD17" s="176">
        <v>1</v>
      </c>
      <c r="AE17" s="176"/>
      <c r="AF17" s="176">
        <v>0</v>
      </c>
      <c r="AG17" s="176"/>
      <c r="AH17" s="176">
        <v>0</v>
      </c>
      <c r="AI17" s="177"/>
      <c r="AJ17" s="177">
        <v>2</v>
      </c>
      <c r="AK17" s="177"/>
      <c r="AL17" s="177"/>
      <c r="AM17" s="177"/>
      <c r="AN17" s="177"/>
      <c r="AO17" s="40">
        <f t="shared" si="1"/>
        <v>22</v>
      </c>
      <c r="AP17" s="41">
        <f t="shared" si="2"/>
        <v>74</v>
      </c>
      <c r="AQ17" s="41">
        <f t="shared" si="0"/>
        <v>0</v>
      </c>
      <c r="AR17" s="41">
        <f t="shared" si="0"/>
        <v>2</v>
      </c>
    </row>
    <row r="18" spans="1:44" ht="24">
      <c r="A18" s="54" t="s">
        <v>143</v>
      </c>
      <c r="B18" s="404"/>
      <c r="C18" s="177"/>
      <c r="D18" s="177"/>
      <c r="E18" s="177"/>
      <c r="F18" s="177"/>
      <c r="G18" s="16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77"/>
      <c r="AG18" s="177"/>
      <c r="AH18" s="177"/>
      <c r="AI18" s="177"/>
      <c r="AJ18" s="177"/>
      <c r="AK18" s="177"/>
      <c r="AL18" s="177"/>
      <c r="AM18" s="177"/>
      <c r="AN18" s="177"/>
      <c r="AO18" s="40">
        <f t="shared" si="1"/>
        <v>0</v>
      </c>
      <c r="AP18" s="41">
        <f t="shared" si="2"/>
        <v>0</v>
      </c>
      <c r="AQ18" s="41">
        <f t="shared" si="0"/>
        <v>0</v>
      </c>
      <c r="AR18" s="41">
        <f t="shared" si="0"/>
        <v>0</v>
      </c>
    </row>
    <row r="19" spans="1:44">
      <c r="A19" s="54" t="s">
        <v>144</v>
      </c>
      <c r="B19" s="39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24"/>
      <c r="AJ19" s="224"/>
      <c r="AK19" s="224"/>
      <c r="AL19" s="224"/>
      <c r="AM19" s="224"/>
      <c r="AN19" s="224"/>
      <c r="AO19" s="40">
        <f t="shared" si="1"/>
        <v>0</v>
      </c>
      <c r="AP19" s="41">
        <f t="shared" si="2"/>
        <v>0</v>
      </c>
      <c r="AQ19" s="41">
        <f t="shared" si="0"/>
        <v>0</v>
      </c>
      <c r="AR19" s="41">
        <f t="shared" si="0"/>
        <v>0</v>
      </c>
    </row>
    <row r="20" spans="1:44" ht="24">
      <c r="A20" s="54" t="s">
        <v>146</v>
      </c>
      <c r="B20" s="40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72"/>
      <c r="AJ20" s="272"/>
      <c r="AK20" s="272"/>
      <c r="AL20" s="272"/>
      <c r="AM20" s="272"/>
      <c r="AN20" s="272"/>
      <c r="AO20" s="40">
        <f t="shared" si="1"/>
        <v>0</v>
      </c>
      <c r="AP20" s="41">
        <f t="shared" si="2"/>
        <v>0</v>
      </c>
      <c r="AQ20" s="41">
        <f t="shared" ref="AQ20:AR21" si="3">SUM(E20+I20+M20+Q20+U20+Y20+AC20+AG20)</f>
        <v>0</v>
      </c>
      <c r="AR20" s="41">
        <f t="shared" si="3"/>
        <v>0</v>
      </c>
    </row>
    <row r="21" spans="1:44" ht="24">
      <c r="A21" s="54" t="s">
        <v>145</v>
      </c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5"/>
      <c r="AB21" s="205"/>
      <c r="AC21" s="205"/>
      <c r="AD21" s="205"/>
      <c r="AE21" s="205"/>
      <c r="AF21" s="205"/>
      <c r="AG21" s="205"/>
      <c r="AH21" s="205"/>
      <c r="AI21" s="206"/>
      <c r="AJ21" s="206"/>
      <c r="AK21" s="206"/>
      <c r="AL21" s="206"/>
      <c r="AM21" s="206"/>
      <c r="AN21" s="206"/>
      <c r="AO21" s="40">
        <f t="shared" si="1"/>
        <v>0</v>
      </c>
      <c r="AP21" s="41">
        <f t="shared" si="2"/>
        <v>0</v>
      </c>
      <c r="AQ21" s="41">
        <f t="shared" si="3"/>
        <v>0</v>
      </c>
      <c r="AR21" s="41">
        <f t="shared" si="3"/>
        <v>0</v>
      </c>
    </row>
    <row r="22" spans="1:44" s="427" customFormat="1">
      <c r="A22" s="425"/>
      <c r="B22" s="426">
        <f>SUM(B4:B21)</f>
        <v>1</v>
      </c>
      <c r="C22" s="426">
        <f t="shared" ref="C22:AR22" si="4">SUM(C4:C21)</f>
        <v>12</v>
      </c>
      <c r="D22" s="426">
        <f t="shared" si="4"/>
        <v>0</v>
      </c>
      <c r="E22" s="426">
        <f t="shared" si="4"/>
        <v>0</v>
      </c>
      <c r="F22" s="426">
        <f t="shared" si="4"/>
        <v>0</v>
      </c>
      <c r="G22" s="426">
        <f t="shared" si="4"/>
        <v>13</v>
      </c>
      <c r="H22" s="426">
        <f t="shared" si="4"/>
        <v>0</v>
      </c>
      <c r="I22" s="426">
        <f t="shared" si="4"/>
        <v>0</v>
      </c>
      <c r="J22" s="426">
        <f t="shared" si="4"/>
        <v>0</v>
      </c>
      <c r="K22" s="426">
        <f t="shared" si="4"/>
        <v>11</v>
      </c>
      <c r="L22" s="426">
        <f t="shared" si="4"/>
        <v>0</v>
      </c>
      <c r="M22" s="426">
        <f t="shared" si="4"/>
        <v>0</v>
      </c>
      <c r="N22" s="426">
        <f t="shared" si="4"/>
        <v>0</v>
      </c>
      <c r="O22" s="426">
        <f t="shared" si="4"/>
        <v>14</v>
      </c>
      <c r="P22" s="426">
        <f t="shared" si="4"/>
        <v>4</v>
      </c>
      <c r="Q22" s="426">
        <f t="shared" si="4"/>
        <v>0</v>
      </c>
      <c r="R22" s="426">
        <f t="shared" si="4"/>
        <v>0</v>
      </c>
      <c r="S22" s="426">
        <f t="shared" si="4"/>
        <v>14</v>
      </c>
      <c r="T22" s="426">
        <f t="shared" si="4"/>
        <v>9</v>
      </c>
      <c r="U22" s="426">
        <f t="shared" si="4"/>
        <v>0</v>
      </c>
      <c r="V22" s="426">
        <f t="shared" si="4"/>
        <v>0</v>
      </c>
      <c r="W22" s="426">
        <f t="shared" si="4"/>
        <v>7</v>
      </c>
      <c r="X22" s="426">
        <f t="shared" si="4"/>
        <v>6</v>
      </c>
      <c r="Y22" s="426">
        <f t="shared" si="4"/>
        <v>0</v>
      </c>
      <c r="Z22" s="426">
        <f t="shared" si="4"/>
        <v>1</v>
      </c>
      <c r="AA22" s="426">
        <f t="shared" si="4"/>
        <v>3</v>
      </c>
      <c r="AB22" s="426">
        <f t="shared" si="4"/>
        <v>3</v>
      </c>
      <c r="AC22" s="426">
        <f t="shared" si="4"/>
        <v>0</v>
      </c>
      <c r="AD22" s="426">
        <f t="shared" si="4"/>
        <v>1</v>
      </c>
      <c r="AE22" s="426">
        <f t="shared" si="4"/>
        <v>0</v>
      </c>
      <c r="AF22" s="426">
        <f t="shared" si="4"/>
        <v>0</v>
      </c>
      <c r="AG22" s="426">
        <f t="shared" si="4"/>
        <v>0</v>
      </c>
      <c r="AH22" s="426">
        <f t="shared" si="4"/>
        <v>0</v>
      </c>
      <c r="AI22" s="426">
        <f t="shared" si="4"/>
        <v>0</v>
      </c>
      <c r="AJ22" s="426">
        <f t="shared" si="4"/>
        <v>2</v>
      </c>
      <c r="AK22" s="426">
        <f t="shared" si="4"/>
        <v>0</v>
      </c>
      <c r="AL22" s="426">
        <f t="shared" si="4"/>
        <v>0</v>
      </c>
      <c r="AM22" s="426">
        <f t="shared" si="4"/>
        <v>0</v>
      </c>
      <c r="AN22" s="426">
        <f t="shared" si="4"/>
        <v>0</v>
      </c>
      <c r="AO22" s="426">
        <f t="shared" si="4"/>
        <v>22</v>
      </c>
      <c r="AP22" s="426">
        <f t="shared" si="4"/>
        <v>74</v>
      </c>
      <c r="AQ22" s="426">
        <f t="shared" si="4"/>
        <v>0</v>
      </c>
      <c r="AR22" s="426">
        <f t="shared" si="4"/>
        <v>2</v>
      </c>
    </row>
    <row r="23" spans="1:44">
      <c r="A23" s="69"/>
      <c r="B23" s="405"/>
      <c r="C23" s="177"/>
      <c r="D23" s="177"/>
      <c r="E23" s="177"/>
      <c r="F23" s="177"/>
      <c r="G23" s="177"/>
      <c r="H23" s="177"/>
      <c r="I23" s="177"/>
      <c r="J23" s="177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7"/>
      <c r="AF23" s="177"/>
      <c r="AG23" s="177"/>
      <c r="AH23" s="177"/>
      <c r="AI23" s="177"/>
      <c r="AJ23" s="177"/>
      <c r="AK23" s="88"/>
      <c r="AL23" s="88"/>
      <c r="AM23" s="68"/>
      <c r="AN23" s="68"/>
    </row>
    <row r="24" spans="1:44">
      <c r="A24" s="69"/>
      <c r="B24" s="396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24"/>
      <c r="AJ24" s="224"/>
      <c r="AK24" s="88"/>
      <c r="AL24" s="88"/>
      <c r="AM24" s="68"/>
      <c r="AN24" s="68"/>
    </row>
    <row r="25" spans="1:44">
      <c r="A25" s="69"/>
      <c r="B25" s="40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88"/>
      <c r="AL25" s="88"/>
      <c r="AM25" s="68"/>
      <c r="AN25" s="68"/>
    </row>
    <row r="26" spans="1:44">
      <c r="A26" s="69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5"/>
      <c r="X26" s="205"/>
      <c r="Y26" s="205"/>
      <c r="Z26" s="205"/>
      <c r="AA26" s="205"/>
      <c r="AB26" s="205"/>
      <c r="AC26" s="205"/>
      <c r="AD26" s="205"/>
      <c r="AE26" s="206"/>
      <c r="AF26" s="206"/>
      <c r="AG26" s="206"/>
      <c r="AH26" s="206"/>
      <c r="AI26" s="206"/>
      <c r="AJ26" s="206"/>
      <c r="AK26" s="88"/>
      <c r="AL26" s="88"/>
      <c r="AM26" s="68"/>
      <c r="AN26" s="68"/>
    </row>
    <row r="27" spans="1:44">
      <c r="A27" s="69"/>
      <c r="B27" s="40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88"/>
      <c r="AL27" s="88"/>
      <c r="AM27" s="68"/>
      <c r="AN27" s="68"/>
    </row>
    <row r="28" spans="1:44">
      <c r="A28" s="69"/>
      <c r="B28" s="4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298"/>
      <c r="AF28" s="298"/>
      <c r="AG28" s="298"/>
      <c r="AH28" s="298"/>
      <c r="AI28" s="284"/>
      <c r="AJ28" s="284"/>
      <c r="AK28" s="88"/>
      <c r="AL28" s="88"/>
      <c r="AM28" s="68"/>
      <c r="AN28" s="68"/>
    </row>
    <row r="29" spans="1:44">
      <c r="A29" s="69"/>
      <c r="B29" s="405"/>
      <c r="C29" s="71"/>
      <c r="D29" s="138"/>
      <c r="E29" s="138"/>
      <c r="F29" s="138"/>
      <c r="G29" s="71"/>
      <c r="H29" s="138"/>
      <c r="I29" s="138"/>
      <c r="J29" s="138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88"/>
      <c r="AL29" s="88"/>
      <c r="AM29" s="68"/>
      <c r="AN29" s="68"/>
    </row>
    <row r="30" spans="1:44">
      <c r="A30" s="69"/>
      <c r="B30" s="39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88"/>
      <c r="AL30" s="88"/>
      <c r="AM30" s="68"/>
      <c r="AN30" s="68"/>
    </row>
    <row r="31" spans="1:44">
      <c r="A31" s="66"/>
      <c r="B31" s="402"/>
      <c r="C31" s="206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88"/>
      <c r="AL31" s="88"/>
      <c r="AM31" s="68"/>
      <c r="AN31" s="68"/>
    </row>
    <row r="32" spans="1:44">
      <c r="A32" s="70"/>
      <c r="B32" s="407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88"/>
      <c r="AL32" s="88"/>
      <c r="AM32" s="68"/>
      <c r="AN32" s="68"/>
    </row>
    <row r="33" spans="1:40">
      <c r="A33" s="70"/>
      <c r="B33" s="41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7"/>
      <c r="AG33" s="157"/>
      <c r="AH33" s="157"/>
      <c r="AI33" s="157"/>
      <c r="AJ33" s="157"/>
      <c r="AK33" s="88"/>
      <c r="AL33" s="88"/>
      <c r="AM33" s="68"/>
      <c r="AN33" s="68"/>
    </row>
    <row r="34" spans="1:40">
      <c r="A34" s="79"/>
      <c r="B34" s="401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88"/>
      <c r="AL34" s="88"/>
      <c r="AM34" s="68"/>
      <c r="AN34" s="68"/>
    </row>
    <row r="35" spans="1:40">
      <c r="A35" s="79"/>
      <c r="B35" s="394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88"/>
      <c r="AL35" s="88"/>
      <c r="AM35" s="68"/>
      <c r="AN35" s="68"/>
    </row>
    <row r="36" spans="1:40">
      <c r="A36" s="69"/>
      <c r="B36" s="40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06"/>
      <c r="AG36" s="206"/>
      <c r="AH36" s="206"/>
      <c r="AI36" s="206"/>
      <c r="AJ36" s="206"/>
      <c r="AK36" s="88"/>
      <c r="AL36" s="88"/>
      <c r="AM36" s="68"/>
      <c r="AN36" s="68"/>
    </row>
    <row r="37" spans="1:40">
      <c r="A37" s="69"/>
      <c r="B37" s="399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88"/>
      <c r="AL37" s="88"/>
      <c r="AM37" s="68"/>
      <c r="AN37" s="68"/>
    </row>
    <row r="38" spans="1:40">
      <c r="A38" s="80"/>
      <c r="B38" s="39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88"/>
      <c r="AL38" s="88"/>
      <c r="AM38" s="68"/>
      <c r="AN38" s="68"/>
    </row>
    <row r="39" spans="1:40">
      <c r="A39" s="81"/>
      <c r="B39" s="407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88"/>
      <c r="AL39" s="88"/>
      <c r="AM39" s="68"/>
      <c r="AN39" s="68"/>
    </row>
    <row r="40" spans="1:40">
      <c r="A40" s="80"/>
      <c r="B40" s="395"/>
      <c r="C40" s="82"/>
      <c r="D40" s="176"/>
      <c r="E40" s="176"/>
      <c r="F40" s="176"/>
      <c r="G40" s="82"/>
      <c r="H40" s="176"/>
      <c r="I40" s="176"/>
      <c r="J40" s="176"/>
      <c r="K40" s="82"/>
      <c r="L40" s="176"/>
      <c r="M40" s="176"/>
      <c r="N40" s="176"/>
      <c r="O40" s="82"/>
      <c r="P40" s="176"/>
      <c r="Q40" s="176"/>
      <c r="R40" s="176"/>
      <c r="S40" s="82"/>
      <c r="T40" s="176"/>
      <c r="U40" s="176"/>
      <c r="V40" s="176"/>
      <c r="W40" s="82"/>
      <c r="X40" s="176"/>
      <c r="Y40" s="176"/>
      <c r="Z40" s="176"/>
      <c r="AA40" s="82"/>
      <c r="AB40" s="176"/>
      <c r="AC40" s="176"/>
      <c r="AD40" s="181"/>
      <c r="AE40" s="176"/>
      <c r="AF40" s="176"/>
      <c r="AG40" s="176"/>
      <c r="AH40" s="176"/>
      <c r="AI40" s="176"/>
      <c r="AJ40" s="176"/>
      <c r="AK40" s="88"/>
      <c r="AL40" s="88"/>
      <c r="AM40" s="68"/>
      <c r="AN40" s="68"/>
    </row>
    <row r="41" spans="1:40">
      <c r="A41" s="80"/>
      <c r="B41" s="395"/>
      <c r="C41" s="296"/>
      <c r="D41" s="138"/>
      <c r="E41" s="138"/>
      <c r="F41" s="138"/>
      <c r="G41" s="296"/>
      <c r="H41" s="138"/>
      <c r="I41" s="138"/>
      <c r="J41" s="138"/>
      <c r="K41" s="296"/>
      <c r="L41" s="138"/>
      <c r="M41" s="138"/>
      <c r="N41" s="138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143"/>
      <c r="AF41" s="143"/>
      <c r="AG41" s="143"/>
      <c r="AH41" s="143"/>
      <c r="AI41" s="143"/>
      <c r="AJ41" s="143"/>
      <c r="AK41" s="88"/>
      <c r="AL41" s="88"/>
      <c r="AM41" s="68"/>
      <c r="AN41" s="68"/>
    </row>
    <row r="42" spans="1:40">
      <c r="A42" s="69"/>
      <c r="B42" s="405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88"/>
      <c r="AL42" s="88"/>
      <c r="AM42" s="68"/>
      <c r="AN42" s="68"/>
    </row>
    <row r="43" spans="1:40">
      <c r="A43" s="69"/>
      <c r="B43" s="40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88"/>
      <c r="AL43" s="88"/>
      <c r="AM43" s="68"/>
      <c r="AN43" s="68"/>
    </row>
    <row r="44" spans="1:40">
      <c r="A44" s="83"/>
      <c r="B44" s="3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68"/>
      <c r="AF44" s="168"/>
      <c r="AG44" s="168"/>
      <c r="AH44" s="168"/>
      <c r="AI44" s="168"/>
      <c r="AJ44" s="168"/>
      <c r="AK44" s="88"/>
      <c r="AL44" s="88"/>
      <c r="AM44" s="68"/>
      <c r="AN44" s="68"/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8"/>
  <sheetViews>
    <sheetView tabSelected="1" zoomScale="80" zoomScaleNormal="80" workbookViewId="0">
      <selection activeCell="J22" sqref="J22"/>
    </sheetView>
  </sheetViews>
  <sheetFormatPr defaultColWidth="15.6640625" defaultRowHeight="13.8"/>
  <cols>
    <col min="1" max="1" width="18.5546875" style="17" customWidth="1"/>
    <col min="2" max="2" width="17.88671875" style="4" customWidth="1"/>
    <col min="3" max="3" width="11" style="4" customWidth="1"/>
    <col min="4" max="8" width="7.6640625" style="4" customWidth="1"/>
    <col min="9" max="9" width="14.109375" style="4" customWidth="1"/>
    <col min="10" max="10" width="8.6640625" style="4" customWidth="1"/>
    <col min="11" max="11" width="8.88671875" style="4" customWidth="1"/>
    <col min="12" max="12" width="8.6640625" style="4" customWidth="1"/>
    <col min="13" max="13" width="7.6640625" style="4" customWidth="1"/>
    <col min="14" max="14" width="8.44140625" style="4" customWidth="1"/>
    <col min="15" max="15" width="8.5546875" style="4" customWidth="1"/>
    <col min="16" max="16" width="8.88671875" style="4" customWidth="1"/>
    <col min="17" max="17" width="8.33203125" style="4" customWidth="1"/>
    <col min="18" max="18" width="8.5546875" style="4" customWidth="1"/>
    <col min="19" max="25" width="8.6640625" style="4" customWidth="1"/>
    <col min="26" max="26" width="13.33203125" style="4" customWidth="1"/>
    <col min="27" max="70" width="7.6640625" style="4" customWidth="1"/>
    <col min="71" max="174" width="7.6640625" style="3" customWidth="1"/>
    <col min="175" max="219" width="15.6640625" style="3"/>
    <col min="220" max="16384" width="15.6640625" style="1"/>
  </cols>
  <sheetData>
    <row r="1" spans="1:240" ht="34.5" customHeight="1">
      <c r="A1" s="449" t="s">
        <v>120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240" s="9" customFormat="1" ht="15" customHeight="1">
      <c r="A2" s="450" t="s">
        <v>0</v>
      </c>
      <c r="B2" s="460" t="s">
        <v>121</v>
      </c>
      <c r="C2" s="452" t="s">
        <v>58</v>
      </c>
      <c r="D2" s="452"/>
      <c r="E2" s="452"/>
      <c r="F2" s="453" t="s">
        <v>59</v>
      </c>
      <c r="G2" s="453" t="s">
        <v>76</v>
      </c>
      <c r="H2" s="453" t="s">
        <v>77</v>
      </c>
      <c r="I2" s="452" t="s">
        <v>122</v>
      </c>
      <c r="J2" s="455" t="s">
        <v>58</v>
      </c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7"/>
      <c r="Z2" s="458" t="s">
        <v>60</v>
      </c>
      <c r="AA2" s="453" t="s">
        <v>78</v>
      </c>
      <c r="AB2" s="453" t="s">
        <v>123</v>
      </c>
      <c r="AC2" s="447" t="s">
        <v>73</v>
      </c>
      <c r="AD2" s="447" t="s">
        <v>79</v>
      </c>
      <c r="AE2" s="447" t="s">
        <v>74</v>
      </c>
      <c r="AF2" s="447" t="s">
        <v>75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451"/>
      <c r="B3" s="454"/>
      <c r="C3" s="54" t="s">
        <v>61</v>
      </c>
      <c r="D3" s="54" t="s">
        <v>62</v>
      </c>
      <c r="E3" s="54" t="s">
        <v>63</v>
      </c>
      <c r="F3" s="454"/>
      <c r="G3" s="454"/>
      <c r="H3" s="454"/>
      <c r="I3" s="452"/>
      <c r="J3" s="64" t="s">
        <v>64</v>
      </c>
      <c r="K3" s="64" t="s">
        <v>63</v>
      </c>
      <c r="L3" s="64" t="s">
        <v>65</v>
      </c>
      <c r="M3" s="64" t="s">
        <v>66</v>
      </c>
      <c r="N3" s="64" t="s">
        <v>67</v>
      </c>
      <c r="O3" s="64" t="s">
        <v>68</v>
      </c>
      <c r="P3" s="64" t="s">
        <v>69</v>
      </c>
      <c r="Q3" s="64" t="s">
        <v>70</v>
      </c>
      <c r="R3" s="64" t="s">
        <v>71</v>
      </c>
      <c r="S3" s="64" t="s">
        <v>72</v>
      </c>
      <c r="T3" s="98">
        <v>11</v>
      </c>
      <c r="U3" s="98">
        <v>12</v>
      </c>
      <c r="V3" s="98">
        <v>13</v>
      </c>
      <c r="W3" s="98">
        <v>14</v>
      </c>
      <c r="X3" s="98">
        <v>15</v>
      </c>
      <c r="Y3" s="98">
        <v>16</v>
      </c>
      <c r="Z3" s="459"/>
      <c r="AA3" s="454"/>
      <c r="AB3" s="454"/>
      <c r="AC3" s="448"/>
      <c r="AD3" s="448"/>
      <c r="AE3" s="448"/>
      <c r="AF3" s="448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12">
      <c r="A4" s="39" t="s">
        <v>129</v>
      </c>
      <c r="B4" s="321">
        <f t="shared" ref="B4:B6" si="0">C4+D4+E4</f>
        <v>0</v>
      </c>
      <c r="C4" s="206"/>
      <c r="D4" s="206"/>
      <c r="E4" s="206"/>
      <c r="F4" s="218">
        <f>C4+D4+(E4*2)</f>
        <v>0</v>
      </c>
      <c r="G4" s="206"/>
      <c r="H4" s="323" t="e">
        <f t="shared" ref="H4:H45" si="1">(G4*100)/F4</f>
        <v>#DIV/0!</v>
      </c>
      <c r="I4" s="225">
        <f t="shared" ref="I4:I21" si="2">SUM(J4:Y4)</f>
        <v>0</v>
      </c>
      <c r="J4" s="206"/>
      <c r="K4" s="226"/>
      <c r="L4" s="226"/>
      <c r="M4" s="226"/>
      <c r="N4" s="22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18">
        <f>J4+(K4*2)+(L4*3)+(M4*4)+(N4*5)+(O4*6)+(P4*7)+(Q4*8)+(R4*9)+(S4*10)+(T4*11)+(U4*12)+(V4*13)+(W4*14)+(X4*15)+(Y4*16)</f>
        <v>0</v>
      </c>
      <c r="AA4" s="206"/>
      <c r="AB4" s="194" t="e">
        <f t="shared" ref="AB4:AB45" si="3">(AA4*100)/Z4</f>
        <v>#DIV/0!</v>
      </c>
      <c r="AC4" s="206"/>
      <c r="AD4" s="206"/>
      <c r="AE4" s="206"/>
      <c r="AF4" s="206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42" t="s">
        <v>130</v>
      </c>
      <c r="B5" s="321">
        <f t="shared" si="0"/>
        <v>0</v>
      </c>
      <c r="C5" s="205"/>
      <c r="D5" s="205"/>
      <c r="E5" s="205"/>
      <c r="F5" s="218">
        <f>C5+D5+(E5*2)</f>
        <v>0</v>
      </c>
      <c r="G5" s="205"/>
      <c r="H5" s="323" t="e">
        <f t="shared" si="1"/>
        <v>#DIV/0!</v>
      </c>
      <c r="I5" s="225">
        <f t="shared" si="2"/>
        <v>0</v>
      </c>
      <c r="J5" s="205"/>
      <c r="K5" s="205"/>
      <c r="L5" s="205"/>
      <c r="M5" s="239"/>
      <c r="N5" s="239"/>
      <c r="O5" s="239"/>
      <c r="P5" s="239"/>
      <c r="Q5" s="239"/>
      <c r="R5" s="239"/>
      <c r="S5" s="239"/>
      <c r="T5" s="205"/>
      <c r="U5" s="205"/>
      <c r="V5" s="205"/>
      <c r="W5" s="205"/>
      <c r="X5" s="205"/>
      <c r="Y5" s="205"/>
      <c r="Z5" s="218">
        <f t="shared" ref="Z5:Z7" si="4">J5+(K5*2)+(L5*3)+(M5*4)+(N5*5)+(O5*6)+(P5*7)+(Q5*8)+(R5*9)+(S5*10)+(T5*11)+(U5*12)+(V5*13)+(W5*14)+(X5*15)+(Y5*16)</f>
        <v>0</v>
      </c>
      <c r="AA5" s="205"/>
      <c r="AB5" s="194" t="e">
        <f t="shared" si="3"/>
        <v>#DIV/0!</v>
      </c>
      <c r="AC5" s="239"/>
      <c r="AD5" s="239"/>
      <c r="AE5" s="239"/>
      <c r="AF5" s="239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42" t="s">
        <v>131</v>
      </c>
      <c r="B6" s="321">
        <f t="shared" si="0"/>
        <v>0</v>
      </c>
      <c r="C6" s="216"/>
      <c r="D6" s="216"/>
      <c r="E6" s="216"/>
      <c r="F6" s="218">
        <f t="shared" ref="F6:F45" si="5">C6+D6+(E6*2)</f>
        <v>0</v>
      </c>
      <c r="G6" s="205"/>
      <c r="H6" s="323" t="e">
        <f t="shared" si="1"/>
        <v>#DIV/0!</v>
      </c>
      <c r="I6" s="225">
        <f t="shared" si="2"/>
        <v>0</v>
      </c>
      <c r="J6" s="206"/>
      <c r="K6" s="226"/>
      <c r="L6" s="226"/>
      <c r="M6" s="226"/>
      <c r="N6" s="226"/>
      <c r="O6" s="205"/>
      <c r="P6" s="205"/>
      <c r="Q6" s="205"/>
      <c r="R6" s="205"/>
      <c r="S6" s="205"/>
      <c r="T6" s="205"/>
      <c r="U6" s="205"/>
      <c r="V6" s="205"/>
      <c r="W6" s="240"/>
      <c r="X6" s="240"/>
      <c r="Y6" s="240"/>
      <c r="Z6" s="218">
        <f t="shared" si="4"/>
        <v>0</v>
      </c>
      <c r="AA6" s="205"/>
      <c r="AB6" s="194" t="e">
        <f t="shared" si="3"/>
        <v>#DIV/0!</v>
      </c>
      <c r="AC6" s="205"/>
      <c r="AD6" s="205"/>
      <c r="AE6" s="205"/>
      <c r="AF6" s="20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12">
      <c r="A7" s="44" t="s">
        <v>132</v>
      </c>
      <c r="B7" s="321">
        <f t="shared" ref="B7:B45" si="6">C7+D7+E7</f>
        <v>0</v>
      </c>
      <c r="C7" s="168"/>
      <c r="D7" s="168"/>
      <c r="E7" s="168"/>
      <c r="F7" s="218">
        <f t="shared" si="5"/>
        <v>0</v>
      </c>
      <c r="G7" s="168"/>
      <c r="H7" s="323" t="e">
        <f t="shared" si="1"/>
        <v>#DIV/0!</v>
      </c>
      <c r="I7" s="225">
        <f t="shared" si="2"/>
        <v>0</v>
      </c>
      <c r="J7" s="169"/>
      <c r="K7" s="326"/>
      <c r="L7" s="326"/>
      <c r="M7" s="326"/>
      <c r="N7" s="326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218">
        <f t="shared" si="4"/>
        <v>0</v>
      </c>
      <c r="AA7" s="168"/>
      <c r="AB7" s="194" t="e">
        <f t="shared" si="3"/>
        <v>#DIV/0!</v>
      </c>
      <c r="AC7" s="168"/>
      <c r="AD7" s="168"/>
      <c r="AE7" s="168"/>
      <c r="AF7" s="168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45" t="s">
        <v>133</v>
      </c>
      <c r="B8" s="321">
        <f t="shared" si="6"/>
        <v>0</v>
      </c>
      <c r="C8" s="43"/>
      <c r="D8" s="43"/>
      <c r="E8" s="43"/>
      <c r="F8" s="218">
        <f t="shared" si="5"/>
        <v>0</v>
      </c>
      <c r="G8" s="43"/>
      <c r="H8" s="323" t="e">
        <f t="shared" si="1"/>
        <v>#DIV/0!</v>
      </c>
      <c r="I8" s="225">
        <f t="shared" si="2"/>
        <v>0</v>
      </c>
      <c r="J8" s="100"/>
      <c r="K8" s="327"/>
      <c r="L8" s="328"/>
      <c r="M8" s="329"/>
      <c r="N8" s="328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323">
        <f t="shared" ref="Z8:Z21" si="7">J8+(K8*2)+(L8*3)+(M8*4)+(N8*5)+(O8*6)+(P8*7)+(Q8*8)+(R8*9)+(S8*10)+(T8*11)+(U8*12)+(V8*13)+(W8*14)+(X8*15)+(Y8*16)</f>
        <v>0</v>
      </c>
      <c r="AA8" s="43"/>
      <c r="AB8" s="194" t="e">
        <f t="shared" si="3"/>
        <v>#DIV/0!</v>
      </c>
      <c r="AC8" s="43"/>
      <c r="AD8" s="43"/>
      <c r="AE8" s="43"/>
      <c r="AF8" s="43"/>
    </row>
    <row r="9" spans="1:240" s="24" customFormat="1">
      <c r="A9" s="46" t="s">
        <v>134</v>
      </c>
      <c r="B9" s="321">
        <f t="shared" si="6"/>
        <v>0</v>
      </c>
      <c r="C9" s="142"/>
      <c r="D9" s="142"/>
      <c r="E9" s="142"/>
      <c r="F9" s="218">
        <f t="shared" si="5"/>
        <v>0</v>
      </c>
      <c r="G9" s="142"/>
      <c r="H9" s="323" t="e">
        <f t="shared" si="1"/>
        <v>#DIV/0!</v>
      </c>
      <c r="I9" s="225">
        <f t="shared" si="2"/>
        <v>0</v>
      </c>
      <c r="J9" s="143"/>
      <c r="K9" s="331"/>
      <c r="L9" s="331"/>
      <c r="M9" s="331"/>
      <c r="N9" s="331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323">
        <f t="shared" si="7"/>
        <v>0</v>
      </c>
      <c r="AA9" s="142"/>
      <c r="AB9" s="194" t="e">
        <f t="shared" si="3"/>
        <v>#DIV/0!</v>
      </c>
      <c r="AC9" s="142"/>
      <c r="AD9" s="142"/>
      <c r="AE9" s="142"/>
      <c r="AF9" s="14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47" t="s">
        <v>135</v>
      </c>
      <c r="B10" s="321">
        <f t="shared" si="6"/>
        <v>0</v>
      </c>
      <c r="C10" s="205"/>
      <c r="D10" s="205"/>
      <c r="E10" s="205"/>
      <c r="F10" s="218">
        <f t="shared" si="5"/>
        <v>0</v>
      </c>
      <c r="G10" s="205"/>
      <c r="H10" s="323" t="e">
        <f t="shared" si="1"/>
        <v>#DIV/0!</v>
      </c>
      <c r="I10" s="225">
        <f t="shared" si="2"/>
        <v>0</v>
      </c>
      <c r="J10" s="206"/>
      <c r="K10" s="226"/>
      <c r="L10" s="226"/>
      <c r="M10" s="226"/>
      <c r="N10" s="226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18">
        <f t="shared" si="7"/>
        <v>0</v>
      </c>
      <c r="AA10" s="205"/>
      <c r="AB10" s="194" t="e">
        <f t="shared" si="3"/>
        <v>#DIV/0!</v>
      </c>
      <c r="AC10" s="205"/>
      <c r="AD10" s="205"/>
      <c r="AE10" s="205"/>
      <c r="AF10" s="205"/>
    </row>
    <row r="11" spans="1:240">
      <c r="A11" s="49" t="s">
        <v>136</v>
      </c>
      <c r="B11" s="321">
        <f t="shared" si="6"/>
        <v>0</v>
      </c>
      <c r="C11" s="216"/>
      <c r="D11" s="216"/>
      <c r="E11" s="216"/>
      <c r="F11" s="218">
        <f t="shared" si="5"/>
        <v>0</v>
      </c>
      <c r="G11" s="216"/>
      <c r="H11" s="323" t="e">
        <f t="shared" si="1"/>
        <v>#DIV/0!</v>
      </c>
      <c r="I11" s="225">
        <f t="shared" si="2"/>
        <v>0</v>
      </c>
      <c r="J11" s="206"/>
      <c r="K11" s="226"/>
      <c r="L11" s="226"/>
      <c r="M11" s="226"/>
      <c r="N11" s="226"/>
      <c r="O11" s="216"/>
      <c r="P11" s="216"/>
      <c r="Q11" s="216"/>
      <c r="R11" s="216"/>
      <c r="S11" s="344"/>
      <c r="T11" s="216"/>
      <c r="U11" s="216"/>
      <c r="V11" s="216"/>
      <c r="W11" s="216"/>
      <c r="X11" s="216"/>
      <c r="Y11" s="216"/>
      <c r="Z11" s="218">
        <f t="shared" si="7"/>
        <v>0</v>
      </c>
      <c r="AA11" s="216"/>
      <c r="AB11" s="194" t="e">
        <f t="shared" si="3"/>
        <v>#DIV/0!</v>
      </c>
      <c r="AC11" s="216"/>
      <c r="AD11" s="216"/>
      <c r="AE11" s="216"/>
      <c r="AF11" s="216"/>
    </row>
    <row r="12" spans="1:240" s="2" customFormat="1">
      <c r="A12" s="42" t="s">
        <v>137</v>
      </c>
      <c r="B12" s="321">
        <f t="shared" si="6"/>
        <v>0</v>
      </c>
      <c r="C12" s="43"/>
      <c r="D12" s="43"/>
      <c r="E12" s="43"/>
      <c r="F12" s="218">
        <f t="shared" si="5"/>
        <v>0</v>
      </c>
      <c r="G12" s="43"/>
      <c r="H12" s="323" t="e">
        <f t="shared" si="1"/>
        <v>#DIV/0!</v>
      </c>
      <c r="I12" s="225">
        <f t="shared" si="2"/>
        <v>0</v>
      </c>
      <c r="J12" s="100"/>
      <c r="K12" s="327"/>
      <c r="L12" s="328"/>
      <c r="M12" s="329"/>
      <c r="N12" s="32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323">
        <f t="shared" si="7"/>
        <v>0</v>
      </c>
      <c r="AA12" s="48"/>
      <c r="AB12" s="194" t="e">
        <f t="shared" si="3"/>
        <v>#DIV/0!</v>
      </c>
      <c r="AC12" s="48"/>
      <c r="AD12" s="48"/>
      <c r="AE12" s="48"/>
      <c r="AF12" s="48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 ht="24">
      <c r="A13" s="42" t="s">
        <v>138</v>
      </c>
      <c r="B13" s="321">
        <f t="shared" si="6"/>
        <v>0</v>
      </c>
      <c r="C13" s="239"/>
      <c r="D13" s="239"/>
      <c r="E13" s="239"/>
      <c r="F13" s="218">
        <f t="shared" si="5"/>
        <v>0</v>
      </c>
      <c r="G13" s="239"/>
      <c r="H13" s="323" t="e">
        <f t="shared" si="1"/>
        <v>#DIV/0!</v>
      </c>
      <c r="I13" s="225">
        <f t="shared" si="2"/>
        <v>0</v>
      </c>
      <c r="J13" s="214"/>
      <c r="K13" s="330"/>
      <c r="L13" s="330"/>
      <c r="M13" s="330"/>
      <c r="N13" s="330"/>
      <c r="O13" s="220"/>
      <c r="P13" s="220"/>
      <c r="Q13" s="220"/>
      <c r="R13" s="220"/>
      <c r="S13" s="220"/>
      <c r="T13" s="220"/>
      <c r="U13" s="220"/>
      <c r="V13" s="220"/>
      <c r="W13" s="220"/>
      <c r="X13" s="239"/>
      <c r="Y13" s="239"/>
      <c r="Z13" s="219">
        <f t="shared" si="7"/>
        <v>0</v>
      </c>
      <c r="AA13" s="239"/>
      <c r="AB13" s="194" t="e">
        <f t="shared" si="3"/>
        <v>#DIV/0!</v>
      </c>
      <c r="AC13" s="239"/>
      <c r="AD13" s="239"/>
      <c r="AE13" s="239"/>
      <c r="AF13" s="239"/>
    </row>
    <row r="14" spans="1:240">
      <c r="A14" s="51" t="s">
        <v>139</v>
      </c>
      <c r="B14" s="321">
        <f t="shared" si="6"/>
        <v>0</v>
      </c>
      <c r="C14" s="206"/>
      <c r="D14" s="206"/>
      <c r="E14" s="206"/>
      <c r="F14" s="218">
        <f t="shared" si="5"/>
        <v>0</v>
      </c>
      <c r="G14" s="206"/>
      <c r="H14" s="323" t="e">
        <f t="shared" si="1"/>
        <v>#DIV/0!</v>
      </c>
      <c r="I14" s="225">
        <f t="shared" si="2"/>
        <v>0</v>
      </c>
      <c r="J14" s="206"/>
      <c r="K14" s="226"/>
      <c r="L14" s="226"/>
      <c r="M14" s="226"/>
      <c r="N14" s="226"/>
      <c r="O14" s="206"/>
      <c r="P14" s="206"/>
      <c r="Q14" s="206"/>
      <c r="R14" s="206"/>
      <c r="S14" s="206"/>
      <c r="T14" s="205"/>
      <c r="U14" s="205"/>
      <c r="V14" s="205"/>
      <c r="W14" s="205"/>
      <c r="X14" s="205"/>
      <c r="Y14" s="205"/>
      <c r="Z14" s="218">
        <f t="shared" si="7"/>
        <v>0</v>
      </c>
      <c r="AA14" s="206"/>
      <c r="AB14" s="194" t="e">
        <f t="shared" si="3"/>
        <v>#DIV/0!</v>
      </c>
      <c r="AC14" s="206"/>
      <c r="AD14" s="206"/>
      <c r="AE14" s="206"/>
      <c r="AF14" s="206"/>
    </row>
    <row r="15" spans="1:240">
      <c r="A15" s="52" t="s">
        <v>140</v>
      </c>
      <c r="B15" s="321">
        <f t="shared" si="6"/>
        <v>0</v>
      </c>
      <c r="C15" s="144"/>
      <c r="D15" s="144"/>
      <c r="E15" s="144"/>
      <c r="F15" s="218">
        <f t="shared" si="5"/>
        <v>0</v>
      </c>
      <c r="G15" s="144"/>
      <c r="H15" s="323" t="e">
        <f t="shared" si="1"/>
        <v>#DIV/0!</v>
      </c>
      <c r="I15" s="225">
        <f t="shared" si="2"/>
        <v>0</v>
      </c>
      <c r="J15" s="143"/>
      <c r="K15" s="331"/>
      <c r="L15" s="331"/>
      <c r="M15" s="331"/>
      <c r="N15" s="331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320">
        <f t="shared" si="7"/>
        <v>0</v>
      </c>
      <c r="AA15" s="144"/>
      <c r="AB15" s="194" t="e">
        <f t="shared" si="3"/>
        <v>#DIV/0!</v>
      </c>
      <c r="AC15" s="144"/>
      <c r="AD15" s="144"/>
      <c r="AE15" s="144"/>
      <c r="AF15" s="144"/>
    </row>
    <row r="16" spans="1:240" ht="24">
      <c r="A16" s="52" t="s">
        <v>141</v>
      </c>
      <c r="B16" s="321">
        <f t="shared" si="6"/>
        <v>0</v>
      </c>
      <c r="C16" s="144"/>
      <c r="D16" s="144"/>
      <c r="E16" s="144"/>
      <c r="F16" s="218">
        <f t="shared" si="5"/>
        <v>0</v>
      </c>
      <c r="G16" s="144"/>
      <c r="H16" s="323" t="e">
        <f t="shared" si="1"/>
        <v>#DIV/0!</v>
      </c>
      <c r="I16" s="225">
        <f t="shared" si="2"/>
        <v>0</v>
      </c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144"/>
      <c r="U16" s="144"/>
      <c r="V16" s="144"/>
      <c r="W16" s="144"/>
      <c r="X16" s="144"/>
      <c r="Y16" s="144"/>
      <c r="Z16" s="325">
        <f>J16+(K16*2)+(L16*3)+(M16*4)+(N16*5)+(O16*6)+(P16*7)+(Q16*8)+(R16*9)+(S16*10)+(T16*11)+(U16*12)+(V16*13)+(W16*14)+(X16*15)+(Y16*16)</f>
        <v>0</v>
      </c>
      <c r="AA16" s="144"/>
      <c r="AB16" s="194" t="e">
        <f t="shared" si="3"/>
        <v>#DIV/0!</v>
      </c>
      <c r="AC16" s="144"/>
      <c r="AD16" s="144"/>
      <c r="AE16" s="144"/>
      <c r="AF16" s="144"/>
    </row>
    <row r="17" spans="1:219" ht="24">
      <c r="A17" s="53" t="s">
        <v>142</v>
      </c>
      <c r="B17" s="321">
        <v>11</v>
      </c>
      <c r="C17" s="205">
        <v>3</v>
      </c>
      <c r="D17" s="205">
        <v>3</v>
      </c>
      <c r="E17" s="205">
        <v>5</v>
      </c>
      <c r="F17" s="218">
        <f t="shared" si="5"/>
        <v>16</v>
      </c>
      <c r="G17" s="205">
        <v>2</v>
      </c>
      <c r="H17" s="323">
        <f t="shared" si="1"/>
        <v>12.5</v>
      </c>
      <c r="I17" s="225">
        <v>73</v>
      </c>
      <c r="J17" s="206">
        <v>7</v>
      </c>
      <c r="K17" s="226">
        <v>12</v>
      </c>
      <c r="L17" s="226">
        <v>12</v>
      </c>
      <c r="M17" s="226">
        <v>8</v>
      </c>
      <c r="N17" s="226">
        <v>3</v>
      </c>
      <c r="O17" s="205">
        <v>3</v>
      </c>
      <c r="P17" s="205">
        <v>5</v>
      </c>
      <c r="Q17" s="205">
        <v>7</v>
      </c>
      <c r="R17" s="205">
        <v>4</v>
      </c>
      <c r="S17" s="205">
        <v>5</v>
      </c>
      <c r="T17" s="205">
        <v>5</v>
      </c>
      <c r="U17" s="205">
        <v>2</v>
      </c>
      <c r="V17" s="205">
        <v>1</v>
      </c>
      <c r="W17" s="205"/>
      <c r="X17" s="205"/>
      <c r="Y17" s="205"/>
      <c r="Z17" s="218">
        <f t="shared" ref="Z17:Z18" si="8">J17+(K17*2)+(L17*3)+(M17*4)+(N17*5)+(O17*6)+(P17*7)+(Q17*8)+(R17*9)+(S17*10)+(T17*11)+(U17*12)+(V17*13)+(W17*14)+(X17*15)+(Y17*16)</f>
        <v>401</v>
      </c>
      <c r="AA17" s="205">
        <v>36</v>
      </c>
      <c r="AB17" s="194">
        <f t="shared" si="3"/>
        <v>8.9775561097256862</v>
      </c>
      <c r="AC17" s="205">
        <v>1</v>
      </c>
      <c r="AD17" s="205">
        <v>1</v>
      </c>
      <c r="AE17" s="205">
        <v>1</v>
      </c>
      <c r="AF17" s="205">
        <v>1</v>
      </c>
    </row>
    <row r="18" spans="1:219" ht="24">
      <c r="A18" s="54" t="s">
        <v>143</v>
      </c>
      <c r="B18" s="321">
        <f t="shared" si="6"/>
        <v>0</v>
      </c>
      <c r="C18" s="205"/>
      <c r="D18" s="205"/>
      <c r="E18" s="205"/>
      <c r="F18" s="218">
        <f t="shared" si="5"/>
        <v>0</v>
      </c>
      <c r="G18" s="205"/>
      <c r="H18" s="323" t="e">
        <f t="shared" si="1"/>
        <v>#DIV/0!</v>
      </c>
      <c r="I18" s="225">
        <f t="shared" si="2"/>
        <v>0</v>
      </c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6"/>
      <c r="X18" s="205"/>
      <c r="Y18" s="205"/>
      <c r="Z18" s="218">
        <f t="shared" si="8"/>
        <v>0</v>
      </c>
      <c r="AA18" s="205"/>
      <c r="AB18" s="194" t="e">
        <f t="shared" si="3"/>
        <v>#DIV/0!</v>
      </c>
      <c r="AC18" s="205"/>
      <c r="AD18" s="205"/>
      <c r="AE18" s="205"/>
      <c r="AF18" s="205"/>
    </row>
    <row r="19" spans="1:219">
      <c r="A19" s="54" t="s">
        <v>144</v>
      </c>
      <c r="B19" s="321">
        <f t="shared" si="6"/>
        <v>0</v>
      </c>
      <c r="C19" s="205"/>
      <c r="D19" s="205"/>
      <c r="E19" s="205"/>
      <c r="F19" s="218">
        <f t="shared" si="5"/>
        <v>0</v>
      </c>
      <c r="G19" s="205"/>
      <c r="H19" s="323" t="e">
        <f t="shared" si="1"/>
        <v>#DIV/0!</v>
      </c>
      <c r="I19" s="225">
        <f t="shared" si="2"/>
        <v>0</v>
      </c>
      <c r="J19" s="206"/>
      <c r="K19" s="226"/>
      <c r="L19" s="226"/>
      <c r="M19" s="226"/>
      <c r="N19" s="226"/>
      <c r="O19" s="205"/>
      <c r="P19" s="205"/>
      <c r="Q19" s="205"/>
      <c r="R19" s="205" t="s">
        <v>117</v>
      </c>
      <c r="S19" s="205"/>
      <c r="T19" s="205"/>
      <c r="U19" s="205"/>
      <c r="V19" s="205"/>
      <c r="W19" s="205"/>
      <c r="X19" s="205"/>
      <c r="Y19" s="205"/>
      <c r="Z19" s="218" t="e">
        <f t="shared" si="7"/>
        <v>#VALUE!</v>
      </c>
      <c r="AA19" s="205"/>
      <c r="AB19" s="194" t="e">
        <f t="shared" si="3"/>
        <v>#VALUE!</v>
      </c>
      <c r="AC19" s="205"/>
      <c r="AD19" s="205"/>
      <c r="AE19" s="205"/>
      <c r="AF19" s="205"/>
    </row>
    <row r="20" spans="1:219" ht="24">
      <c r="A20" s="54" t="s">
        <v>146</v>
      </c>
      <c r="B20" s="321">
        <f t="shared" si="6"/>
        <v>0</v>
      </c>
      <c r="C20" s="205"/>
      <c r="D20" s="205"/>
      <c r="E20" s="205"/>
      <c r="F20" s="218">
        <f t="shared" si="5"/>
        <v>0</v>
      </c>
      <c r="G20" s="205"/>
      <c r="H20" s="323" t="e">
        <f t="shared" si="1"/>
        <v>#DIV/0!</v>
      </c>
      <c r="I20" s="225">
        <f t="shared" si="2"/>
        <v>0</v>
      </c>
      <c r="J20" s="206"/>
      <c r="K20" s="226"/>
      <c r="L20" s="226"/>
      <c r="M20" s="226"/>
      <c r="N20" s="226"/>
      <c r="O20" s="216"/>
      <c r="P20" s="216"/>
      <c r="Q20" s="216"/>
      <c r="R20" s="216"/>
      <c r="S20" s="216"/>
      <c r="T20" s="205"/>
      <c r="U20" s="205"/>
      <c r="V20" s="205"/>
      <c r="W20" s="205"/>
      <c r="X20" s="205"/>
      <c r="Y20" s="205"/>
      <c r="Z20" s="218">
        <f t="shared" si="7"/>
        <v>0</v>
      </c>
      <c r="AA20" s="216"/>
      <c r="AB20" s="194" t="e">
        <f t="shared" si="3"/>
        <v>#DIV/0!</v>
      </c>
      <c r="AC20" s="216"/>
      <c r="AD20" s="216"/>
      <c r="AE20" s="216"/>
      <c r="AF20" s="216"/>
    </row>
    <row r="21" spans="1:219" ht="24">
      <c r="A21" s="54" t="s">
        <v>145</v>
      </c>
      <c r="B21" s="321">
        <f t="shared" si="6"/>
        <v>0</v>
      </c>
      <c r="C21" s="170"/>
      <c r="D21" s="170"/>
      <c r="E21" s="170"/>
      <c r="F21" s="218">
        <f t="shared" si="5"/>
        <v>0</v>
      </c>
      <c r="G21" s="170"/>
      <c r="H21" s="323" t="e">
        <f t="shared" si="1"/>
        <v>#DIV/0!</v>
      </c>
      <c r="I21" s="225">
        <f t="shared" si="2"/>
        <v>0</v>
      </c>
      <c r="J21" s="170"/>
      <c r="K21" s="326"/>
      <c r="L21" s="326"/>
      <c r="M21" s="326"/>
      <c r="N21" s="326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94">
        <f t="shared" si="7"/>
        <v>0</v>
      </c>
      <c r="AA21" s="170"/>
      <c r="AB21" s="194" t="e">
        <f t="shared" si="3"/>
        <v>#DIV/0!</v>
      </c>
      <c r="AC21" s="170"/>
      <c r="AD21" s="170"/>
      <c r="AE21" s="170"/>
      <c r="AF21" s="170"/>
    </row>
    <row r="22" spans="1:219">
      <c r="A22" s="101"/>
      <c r="B22" s="321"/>
      <c r="C22" s="169"/>
      <c r="D22" s="169"/>
      <c r="E22" s="169"/>
      <c r="F22" s="218"/>
      <c r="G22" s="169"/>
      <c r="H22" s="323"/>
      <c r="I22" s="225"/>
      <c r="J22" s="169"/>
      <c r="K22" s="326"/>
      <c r="L22" s="326"/>
      <c r="M22" s="326"/>
      <c r="N22" s="326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94"/>
      <c r="AA22" s="169"/>
      <c r="AB22" s="194"/>
      <c r="AC22" s="169"/>
      <c r="AD22" s="169"/>
      <c r="AE22" s="169"/>
      <c r="AF22" s="169"/>
    </row>
    <row r="23" spans="1:219">
      <c r="A23" s="101"/>
      <c r="B23" s="321"/>
      <c r="C23" s="169"/>
      <c r="D23" s="169"/>
      <c r="E23" s="169"/>
      <c r="F23" s="218"/>
      <c r="G23" s="169"/>
      <c r="H23" s="323"/>
      <c r="I23" s="225"/>
      <c r="J23" s="170"/>
      <c r="K23" s="326"/>
      <c r="L23" s="326"/>
      <c r="M23" s="326"/>
      <c r="N23" s="326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94"/>
      <c r="AA23" s="169"/>
      <c r="AB23" s="194"/>
      <c r="AC23" s="169"/>
      <c r="AD23" s="169"/>
      <c r="AE23" s="169"/>
      <c r="AF23" s="169"/>
    </row>
    <row r="24" spans="1:219">
      <c r="A24" s="101"/>
      <c r="B24" s="321"/>
      <c r="C24" s="224"/>
      <c r="D24" s="224"/>
      <c r="E24" s="224"/>
      <c r="F24" s="218"/>
      <c r="G24" s="224"/>
      <c r="H24" s="323"/>
      <c r="I24" s="225"/>
      <c r="J24" s="207"/>
      <c r="K24" s="226"/>
      <c r="L24" s="226"/>
      <c r="M24" s="226"/>
      <c r="N24" s="226"/>
      <c r="O24" s="224"/>
      <c r="P24" s="224"/>
      <c r="Q24" s="224"/>
      <c r="R24" s="224"/>
      <c r="S24" s="224"/>
      <c r="T24" s="205"/>
      <c r="U24" s="205"/>
      <c r="V24" s="205"/>
      <c r="W24" s="205"/>
      <c r="X24" s="205"/>
      <c r="Y24" s="205"/>
      <c r="Z24" s="218"/>
      <c r="AA24" s="224"/>
      <c r="AB24" s="194"/>
      <c r="AC24" s="224"/>
      <c r="AD24" s="224"/>
      <c r="AE24" s="224"/>
      <c r="AF24" s="224"/>
    </row>
    <row r="25" spans="1:219">
      <c r="A25" s="101"/>
      <c r="B25" s="321"/>
      <c r="C25" s="142"/>
      <c r="D25" s="142"/>
      <c r="E25" s="142"/>
      <c r="F25" s="218"/>
      <c r="G25" s="142"/>
      <c r="H25" s="323"/>
      <c r="I25" s="225"/>
      <c r="J25" s="144"/>
      <c r="K25" s="331"/>
      <c r="L25" s="331"/>
      <c r="M25" s="331"/>
      <c r="N25" s="331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218"/>
      <c r="AA25" s="142"/>
      <c r="AB25" s="194"/>
      <c r="AC25" s="142"/>
      <c r="AD25" s="142"/>
      <c r="AE25" s="142"/>
      <c r="AF25" s="142"/>
    </row>
    <row r="26" spans="1:219">
      <c r="A26" s="101"/>
      <c r="B26" s="321"/>
      <c r="C26" s="346"/>
      <c r="D26" s="346"/>
      <c r="E26" s="346"/>
      <c r="F26" s="218"/>
      <c r="G26" s="346"/>
      <c r="H26" s="323"/>
      <c r="I26" s="225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205"/>
      <c r="U26" s="205"/>
      <c r="V26" s="205"/>
      <c r="W26" s="205"/>
      <c r="X26" s="205"/>
      <c r="Y26" s="205"/>
      <c r="Z26" s="218"/>
      <c r="AA26" s="346"/>
      <c r="AB26" s="194"/>
      <c r="AC26" s="346"/>
      <c r="AD26" s="346"/>
      <c r="AE26" s="346"/>
      <c r="AF26" s="346"/>
    </row>
    <row r="27" spans="1:219">
      <c r="A27" s="101"/>
      <c r="B27" s="321"/>
      <c r="C27" s="143"/>
      <c r="D27" s="143"/>
      <c r="E27" s="143"/>
      <c r="F27" s="218"/>
      <c r="G27" s="143"/>
      <c r="H27" s="323"/>
      <c r="I27" s="225"/>
      <c r="J27" s="144"/>
      <c r="K27" s="331"/>
      <c r="L27" s="331"/>
      <c r="M27" s="331"/>
      <c r="N27" s="331"/>
      <c r="O27" s="143"/>
      <c r="P27" s="143"/>
      <c r="Q27" s="143"/>
      <c r="R27" s="143"/>
      <c r="S27" s="143"/>
      <c r="T27" s="142"/>
      <c r="U27" s="142"/>
      <c r="V27" s="142"/>
      <c r="W27" s="142"/>
      <c r="X27" s="142"/>
      <c r="Y27" s="142"/>
      <c r="Z27" s="218"/>
      <c r="AA27" s="143"/>
      <c r="AB27" s="194"/>
      <c r="AC27" s="142"/>
      <c r="AD27" s="142"/>
      <c r="AE27" s="142"/>
      <c r="AF27" s="142"/>
    </row>
    <row r="28" spans="1:219">
      <c r="A28" s="101"/>
      <c r="B28" s="321"/>
      <c r="C28" s="142"/>
      <c r="D28" s="142"/>
      <c r="E28" s="142"/>
      <c r="F28" s="218"/>
      <c r="G28" s="142"/>
      <c r="H28" s="323"/>
      <c r="I28" s="225"/>
      <c r="J28" s="144"/>
      <c r="K28" s="331"/>
      <c r="L28" s="331"/>
      <c r="M28" s="331"/>
      <c r="N28" s="331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218"/>
      <c r="AA28" s="142"/>
      <c r="AB28" s="194"/>
      <c r="AC28" s="142"/>
      <c r="AD28" s="142"/>
      <c r="AE28" s="142"/>
      <c r="AF28" s="142"/>
    </row>
    <row r="29" spans="1:219">
      <c r="A29" s="101"/>
      <c r="B29" s="321"/>
      <c r="C29" s="158"/>
      <c r="D29" s="158"/>
      <c r="E29" s="158"/>
      <c r="F29" s="218"/>
      <c r="G29" s="158"/>
      <c r="H29" s="323"/>
      <c r="I29" s="225"/>
      <c r="J29" s="144"/>
      <c r="K29" s="331"/>
      <c r="L29" s="331"/>
      <c r="M29" s="331"/>
      <c r="N29" s="331"/>
      <c r="O29" s="158"/>
      <c r="P29" s="158"/>
      <c r="Q29" s="158"/>
      <c r="R29" s="158"/>
      <c r="S29" s="158"/>
      <c r="T29" s="142"/>
      <c r="U29" s="142"/>
      <c r="V29" s="142"/>
      <c r="W29" s="142"/>
      <c r="X29" s="142"/>
      <c r="Y29" s="160"/>
      <c r="Z29" s="218"/>
      <c r="AA29" s="158"/>
      <c r="AB29" s="194"/>
      <c r="AC29" s="142"/>
      <c r="AD29" s="142"/>
      <c r="AE29" s="142"/>
      <c r="AF29" s="142"/>
    </row>
    <row r="30" spans="1:219">
      <c r="A30" s="101"/>
      <c r="B30" s="321"/>
      <c r="C30" s="205"/>
      <c r="D30" s="205"/>
      <c r="E30" s="205"/>
      <c r="F30" s="218"/>
      <c r="G30" s="205"/>
      <c r="H30" s="323"/>
      <c r="I30" s="225"/>
      <c r="J30" s="207"/>
      <c r="K30" s="226"/>
      <c r="L30" s="226"/>
      <c r="M30" s="226"/>
      <c r="N30" s="226"/>
      <c r="O30" s="205"/>
      <c r="P30" s="205"/>
      <c r="Q30" s="205"/>
      <c r="R30" s="205"/>
      <c r="S30" s="205"/>
      <c r="T30" s="205"/>
      <c r="U30" s="205"/>
      <c r="V30" s="250"/>
      <c r="W30" s="205"/>
      <c r="X30" s="205"/>
      <c r="Y30" s="205"/>
      <c r="Z30" s="218"/>
      <c r="AA30" s="205"/>
      <c r="AB30" s="194"/>
      <c r="AC30" s="205"/>
      <c r="AD30" s="205"/>
      <c r="AE30" s="205"/>
      <c r="AF30" s="205"/>
    </row>
    <row r="31" spans="1:219">
      <c r="A31" s="99"/>
      <c r="B31" s="321"/>
      <c r="C31" s="205"/>
      <c r="D31" s="205"/>
      <c r="E31" s="205"/>
      <c r="F31" s="218"/>
      <c r="G31" s="205"/>
      <c r="H31" s="323"/>
      <c r="I31" s="225"/>
      <c r="J31" s="206"/>
      <c r="K31" s="226"/>
      <c r="L31" s="226"/>
      <c r="M31" s="226"/>
      <c r="N31" s="226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18"/>
      <c r="AA31" s="205"/>
      <c r="AB31" s="194"/>
      <c r="AC31" s="205"/>
      <c r="AD31" s="205"/>
      <c r="AE31" s="205"/>
      <c r="AF31" s="205"/>
    </row>
    <row r="32" spans="1:219">
      <c r="A32" s="103"/>
      <c r="B32" s="321"/>
      <c r="C32" s="240"/>
      <c r="D32" s="240"/>
      <c r="E32" s="240"/>
      <c r="F32" s="218"/>
      <c r="G32" s="205"/>
      <c r="H32" s="323"/>
      <c r="I32" s="225"/>
      <c r="J32" s="207"/>
      <c r="K32" s="226"/>
      <c r="L32" s="226"/>
      <c r="M32" s="226"/>
      <c r="N32" s="226"/>
      <c r="O32" s="240"/>
      <c r="P32" s="240"/>
      <c r="Q32" s="240"/>
      <c r="R32" s="240"/>
      <c r="S32" s="240"/>
      <c r="T32" s="240"/>
      <c r="U32" s="240"/>
      <c r="V32" s="240"/>
      <c r="W32" s="240"/>
      <c r="X32" s="205"/>
      <c r="Y32" s="205"/>
      <c r="Z32" s="218"/>
      <c r="AA32" s="240"/>
      <c r="AB32" s="194"/>
      <c r="AC32" s="205"/>
      <c r="AD32" s="205"/>
      <c r="AE32" s="205"/>
      <c r="AF32" s="205"/>
      <c r="BR32" s="3"/>
      <c r="HK32" s="1"/>
    </row>
    <row r="33" spans="1:219">
      <c r="A33" s="103"/>
      <c r="B33" s="321"/>
      <c r="C33" s="168"/>
      <c r="D33" s="168"/>
      <c r="E33" s="168"/>
      <c r="F33" s="218"/>
      <c r="G33" s="168"/>
      <c r="H33" s="323"/>
      <c r="I33" s="225"/>
      <c r="J33" s="170"/>
      <c r="K33" s="326"/>
      <c r="L33" s="326"/>
      <c r="M33" s="326"/>
      <c r="N33" s="326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218"/>
      <c r="AA33" s="168"/>
      <c r="AB33" s="194"/>
      <c r="AC33" s="168"/>
      <c r="AD33" s="168"/>
      <c r="AE33" s="168"/>
      <c r="AF33" s="168"/>
    </row>
    <row r="34" spans="1:219">
      <c r="A34" s="102"/>
      <c r="B34" s="321"/>
      <c r="C34" s="205"/>
      <c r="D34" s="205"/>
      <c r="E34" s="205"/>
      <c r="F34" s="218"/>
      <c r="G34" s="205"/>
      <c r="H34" s="323"/>
      <c r="I34" s="225"/>
      <c r="J34" s="207"/>
      <c r="K34" s="226"/>
      <c r="L34" s="226"/>
      <c r="M34" s="226"/>
      <c r="N34" s="226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18"/>
      <c r="AA34" s="205"/>
      <c r="AB34" s="194"/>
      <c r="AC34" s="205"/>
      <c r="AD34" s="205"/>
      <c r="AE34" s="205"/>
      <c r="AF34" s="205"/>
      <c r="BR34" s="3"/>
      <c r="HK34" s="1"/>
    </row>
    <row r="35" spans="1:219">
      <c r="A35" s="102"/>
      <c r="B35" s="321"/>
      <c r="C35" s="168"/>
      <c r="D35" s="168"/>
      <c r="E35" s="168"/>
      <c r="F35" s="218"/>
      <c r="G35" s="168"/>
      <c r="H35" s="323"/>
      <c r="I35" s="225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218"/>
      <c r="AA35" s="168"/>
      <c r="AB35" s="194"/>
      <c r="AC35" s="168"/>
      <c r="AD35" s="168"/>
      <c r="AE35" s="168"/>
      <c r="AF35" s="168"/>
    </row>
    <row r="36" spans="1:219">
      <c r="A36" s="101"/>
      <c r="B36" s="321"/>
      <c r="C36" s="206"/>
      <c r="D36" s="206"/>
      <c r="E36" s="206"/>
      <c r="F36" s="218"/>
      <c r="G36" s="206"/>
      <c r="H36" s="323"/>
      <c r="I36" s="225"/>
      <c r="J36" s="207"/>
      <c r="K36" s="226"/>
      <c r="L36" s="226"/>
      <c r="M36" s="226"/>
      <c r="N36" s="226"/>
      <c r="O36" s="206"/>
      <c r="P36" s="206"/>
      <c r="Q36" s="206"/>
      <c r="R36" s="206"/>
      <c r="S36" s="206"/>
      <c r="T36" s="206"/>
      <c r="U36" s="206"/>
      <c r="V36" s="205"/>
      <c r="W36" s="205"/>
      <c r="X36" s="205"/>
      <c r="Y36" s="205"/>
      <c r="Z36" s="218"/>
      <c r="AA36" s="206"/>
      <c r="AB36" s="194"/>
      <c r="AC36" s="143"/>
      <c r="AD36" s="143"/>
      <c r="AE36" s="143"/>
      <c r="AF36" s="143"/>
    </row>
    <row r="37" spans="1:219">
      <c r="A37" s="101"/>
      <c r="B37" s="321"/>
      <c r="C37" s="206"/>
      <c r="D37" s="206"/>
      <c r="E37" s="206"/>
      <c r="F37" s="218"/>
      <c r="G37" s="206"/>
      <c r="H37" s="323"/>
      <c r="I37" s="225"/>
      <c r="J37" s="207"/>
      <c r="K37" s="226"/>
      <c r="L37" s="226"/>
      <c r="M37" s="226"/>
      <c r="N37" s="22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18"/>
      <c r="AA37" s="206"/>
      <c r="AB37" s="194"/>
      <c r="AC37" s="206"/>
      <c r="AD37" s="206"/>
      <c r="AE37" s="206"/>
      <c r="AF37" s="206"/>
    </row>
    <row r="38" spans="1:219">
      <c r="A38" s="101"/>
      <c r="B38" s="321"/>
      <c r="C38" s="216"/>
      <c r="D38" s="216"/>
      <c r="E38" s="216"/>
      <c r="F38" s="218"/>
      <c r="G38" s="216"/>
      <c r="H38" s="323"/>
      <c r="I38" s="225"/>
      <c r="J38" s="207"/>
      <c r="K38" s="226"/>
      <c r="L38" s="226"/>
      <c r="M38" s="226"/>
      <c r="N38" s="22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05"/>
      <c r="Z38" s="218"/>
      <c r="AA38" s="205"/>
      <c r="AB38" s="194"/>
      <c r="AC38" s="206"/>
      <c r="AD38" s="206"/>
      <c r="AE38" s="206"/>
      <c r="AF38" s="206"/>
    </row>
    <row r="39" spans="1:219">
      <c r="A39" s="103"/>
      <c r="B39" s="321"/>
      <c r="C39" s="256"/>
      <c r="D39" s="256"/>
      <c r="E39" s="256"/>
      <c r="F39" s="218"/>
      <c r="G39" s="256"/>
      <c r="H39" s="323"/>
      <c r="I39" s="225"/>
      <c r="J39" s="216"/>
      <c r="K39" s="226"/>
      <c r="L39" s="226"/>
      <c r="M39" s="226"/>
      <c r="N39" s="226"/>
      <c r="O39" s="216"/>
      <c r="P39" s="216"/>
      <c r="Q39" s="216"/>
      <c r="R39" s="256"/>
      <c r="S39" s="256"/>
      <c r="T39" s="205"/>
      <c r="U39" s="205"/>
      <c r="V39" s="205"/>
      <c r="W39" s="205"/>
      <c r="X39" s="205"/>
      <c r="Y39" s="205"/>
      <c r="Z39" s="218"/>
      <c r="AA39" s="256"/>
      <c r="AB39" s="194"/>
      <c r="AC39" s="256"/>
      <c r="AD39" s="256"/>
      <c r="AE39" s="256"/>
      <c r="AF39" s="256"/>
    </row>
    <row r="40" spans="1:219">
      <c r="A40" s="101"/>
      <c r="B40" s="321"/>
      <c r="C40" s="170"/>
      <c r="D40" s="170"/>
      <c r="E40" s="170"/>
      <c r="F40" s="218"/>
      <c r="G40" s="170"/>
      <c r="H40" s="323"/>
      <c r="I40" s="225"/>
      <c r="J40" s="170"/>
      <c r="K40" s="326"/>
      <c r="L40" s="326"/>
      <c r="M40" s="326"/>
      <c r="N40" s="326"/>
      <c r="O40" s="170"/>
      <c r="P40" s="170"/>
      <c r="Q40" s="170"/>
      <c r="R40" s="170"/>
      <c r="S40" s="170"/>
      <c r="T40" s="170"/>
      <c r="U40" s="170"/>
      <c r="V40" s="170"/>
      <c r="W40" s="168"/>
      <c r="X40" s="168"/>
      <c r="Y40" s="168"/>
      <c r="Z40" s="218"/>
      <c r="AA40" s="170"/>
      <c r="AB40" s="194"/>
      <c r="AC40" s="170"/>
      <c r="AD40" s="170"/>
      <c r="AE40" s="170"/>
      <c r="AF40" s="170"/>
    </row>
    <row r="41" spans="1:219">
      <c r="A41" s="101"/>
      <c r="B41" s="321"/>
      <c r="C41" s="143"/>
      <c r="D41" s="143"/>
      <c r="E41" s="143"/>
      <c r="F41" s="218"/>
      <c r="G41" s="143"/>
      <c r="H41" s="323"/>
      <c r="I41" s="225"/>
      <c r="J41" s="144"/>
      <c r="K41" s="331"/>
      <c r="L41" s="331"/>
      <c r="M41" s="331"/>
      <c r="N41" s="331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218"/>
      <c r="AA41" s="143"/>
      <c r="AB41" s="194"/>
      <c r="AC41" s="143"/>
      <c r="AD41" s="143"/>
      <c r="AE41" s="143"/>
      <c r="AF41" s="143"/>
    </row>
    <row r="42" spans="1:219">
      <c r="A42" s="101"/>
      <c r="B42" s="321"/>
      <c r="C42" s="205"/>
      <c r="D42" s="205"/>
      <c r="E42" s="205"/>
      <c r="F42" s="218"/>
      <c r="G42" s="205"/>
      <c r="H42" s="323"/>
      <c r="I42" s="225"/>
      <c r="J42" s="207"/>
      <c r="K42" s="208"/>
      <c r="L42" s="208"/>
      <c r="M42" s="208"/>
      <c r="N42" s="208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18"/>
      <c r="AA42" s="239"/>
      <c r="AB42" s="194"/>
      <c r="AC42" s="205"/>
      <c r="AD42" s="205"/>
      <c r="AE42" s="205"/>
      <c r="AF42" s="205"/>
    </row>
    <row r="43" spans="1:219">
      <c r="A43" s="101"/>
      <c r="B43" s="322"/>
      <c r="C43" s="142"/>
      <c r="D43" s="142"/>
      <c r="E43" s="142"/>
      <c r="F43" s="218"/>
      <c r="G43" s="142"/>
      <c r="H43" s="323"/>
      <c r="I43" s="324"/>
      <c r="J43" s="144"/>
      <c r="K43" s="145"/>
      <c r="L43" s="145"/>
      <c r="M43" s="145"/>
      <c r="N43" s="145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218"/>
      <c r="AA43" s="142"/>
      <c r="AB43" s="194"/>
      <c r="AC43" s="142"/>
      <c r="AD43" s="142"/>
      <c r="AE43" s="142"/>
      <c r="AF43" s="142"/>
    </row>
    <row r="44" spans="1:219" ht="14.4" thickBot="1">
      <c r="A44" s="104"/>
      <c r="B44" s="334"/>
      <c r="C44" s="335"/>
      <c r="D44" s="335"/>
      <c r="E44" s="335"/>
      <c r="F44" s="332"/>
      <c r="G44" s="335"/>
      <c r="H44" s="332"/>
      <c r="I44" s="336"/>
      <c r="J44" s="337"/>
      <c r="K44" s="338"/>
      <c r="L44" s="338"/>
      <c r="M44" s="338"/>
      <c r="N44" s="338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2"/>
      <c r="AA44" s="335"/>
      <c r="AB44" s="332"/>
      <c r="AC44" s="335"/>
      <c r="AD44" s="335"/>
      <c r="AE44" s="335"/>
      <c r="AF44" s="335"/>
    </row>
    <row r="45" spans="1:219" ht="14.4" thickBot="1">
      <c r="A45" s="105" t="s">
        <v>108</v>
      </c>
      <c r="B45" s="339">
        <f t="shared" si="6"/>
        <v>0</v>
      </c>
      <c r="C45" s="340"/>
      <c r="D45" s="340"/>
      <c r="E45" s="340"/>
      <c r="F45" s="333">
        <f t="shared" si="5"/>
        <v>0</v>
      </c>
      <c r="G45" s="340"/>
      <c r="H45" s="333" t="e">
        <f t="shared" si="1"/>
        <v>#DIV/0!</v>
      </c>
      <c r="I45" s="341">
        <f t="shared" ref="I45" si="9">SUM(I4:I44)</f>
        <v>73</v>
      </c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33">
        <f t="shared" ref="Z45" si="10">J45+(K45*2)+(L45*3)+(M45*4)+(N45*5)+(O45*6)+(P45*7)+(Q45*8)+(R45*9)+(S45*10)+(T45*11)+(U45*12)+(V45*13)+(W45*14)+(X45*15)+(Y45*16)</f>
        <v>0</v>
      </c>
      <c r="AA45" s="340"/>
      <c r="AB45" s="333" t="e">
        <f t="shared" si="3"/>
        <v>#DIV/0!</v>
      </c>
      <c r="AC45" s="340"/>
      <c r="AD45" s="340"/>
      <c r="AE45" s="340"/>
      <c r="AF45" s="343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 ht="14.4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70" zoomScaleNormal="70" workbookViewId="0">
      <pane ySplit="2" topLeftCell="A3" activePane="bottomLeft" state="frozen"/>
      <selection pane="bottomLeft" activeCell="K22" sqref="K22"/>
    </sheetView>
  </sheetViews>
  <sheetFormatPr defaultRowHeight="14.4"/>
  <cols>
    <col min="1" max="1" width="18.5546875" customWidth="1"/>
    <col min="2" max="25" width="9.109375" customWidth="1"/>
    <col min="26" max="26" width="9.5546875" bestFit="1" customWidth="1"/>
  </cols>
  <sheetData>
    <row r="1" spans="1:27" ht="26.25" customHeight="1">
      <c r="A1" s="461" t="s">
        <v>126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33"/>
    </row>
    <row r="2" spans="1:27" ht="41.4">
      <c r="A2" s="120" t="s">
        <v>117</v>
      </c>
      <c r="B2" s="107" t="s">
        <v>48</v>
      </c>
      <c r="C2" s="106" t="s">
        <v>82</v>
      </c>
      <c r="D2" s="106" t="s">
        <v>83</v>
      </c>
      <c r="E2" s="106" t="s">
        <v>84</v>
      </c>
      <c r="F2" s="106" t="s">
        <v>85</v>
      </c>
      <c r="G2" s="106" t="s">
        <v>86</v>
      </c>
      <c r="H2" s="106" t="s">
        <v>87</v>
      </c>
      <c r="I2" s="108" t="s">
        <v>116</v>
      </c>
      <c r="J2" s="106" t="s">
        <v>88</v>
      </c>
      <c r="K2" s="106" t="s">
        <v>89</v>
      </c>
      <c r="L2" s="106" t="s">
        <v>90</v>
      </c>
      <c r="M2" s="106" t="s">
        <v>91</v>
      </c>
      <c r="N2" s="106" t="s">
        <v>92</v>
      </c>
      <c r="O2" s="106" t="s">
        <v>93</v>
      </c>
      <c r="P2" s="106" t="s">
        <v>94</v>
      </c>
      <c r="Q2" s="106" t="s">
        <v>95</v>
      </c>
      <c r="R2" s="106" t="s">
        <v>96</v>
      </c>
      <c r="S2" s="106" t="s">
        <v>97</v>
      </c>
      <c r="T2" s="106" t="s">
        <v>98</v>
      </c>
      <c r="U2" s="106" t="s">
        <v>99</v>
      </c>
      <c r="V2" s="106" t="s">
        <v>100</v>
      </c>
      <c r="W2" s="106" t="s">
        <v>101</v>
      </c>
      <c r="X2" s="106" t="s">
        <v>124</v>
      </c>
      <c r="Y2" s="106" t="s">
        <v>125</v>
      </c>
      <c r="Z2" s="106" t="s">
        <v>102</v>
      </c>
      <c r="AA2" s="33"/>
    </row>
    <row r="3" spans="1:27">
      <c r="A3" s="39" t="s">
        <v>129</v>
      </c>
      <c r="B3" s="235"/>
      <c r="C3" s="235"/>
      <c r="D3" s="235"/>
      <c r="E3" s="235"/>
      <c r="F3" s="347"/>
      <c r="G3" s="252"/>
      <c r="H3" s="252"/>
      <c r="I3" s="252"/>
      <c r="J3" s="347"/>
      <c r="K3" s="252"/>
      <c r="L3" s="252"/>
      <c r="M3" s="252"/>
      <c r="N3" s="252"/>
      <c r="O3" s="347"/>
      <c r="P3" s="252"/>
      <c r="Q3" s="347"/>
      <c r="R3" s="347"/>
      <c r="S3" s="347"/>
      <c r="T3" s="347"/>
      <c r="U3" s="347"/>
      <c r="V3" s="347"/>
      <c r="W3" s="347"/>
      <c r="X3" s="347"/>
      <c r="Y3" s="347"/>
      <c r="Z3" s="424">
        <f t="shared" ref="Z3:Z20" si="0">SUM(B3:Y3)</f>
        <v>0</v>
      </c>
      <c r="AA3" s="33"/>
    </row>
    <row r="4" spans="1:27" ht="24">
      <c r="A4" s="42" t="s">
        <v>130</v>
      </c>
      <c r="B4" s="348"/>
      <c r="C4" s="235"/>
      <c r="D4" s="235"/>
      <c r="E4" s="235"/>
      <c r="F4" s="347"/>
      <c r="G4" s="252"/>
      <c r="H4" s="252"/>
      <c r="I4" s="252"/>
      <c r="J4" s="243"/>
      <c r="K4" s="252"/>
      <c r="L4" s="252"/>
      <c r="M4" s="252"/>
      <c r="N4" s="252"/>
      <c r="O4" s="347"/>
      <c r="P4" s="252"/>
      <c r="Q4" s="347"/>
      <c r="R4" s="347"/>
      <c r="S4" s="347"/>
      <c r="T4" s="347"/>
      <c r="U4" s="347"/>
      <c r="V4" s="347"/>
      <c r="W4" s="347"/>
      <c r="X4" s="347"/>
      <c r="Y4" s="347"/>
      <c r="Z4" s="424">
        <f t="shared" si="0"/>
        <v>0</v>
      </c>
      <c r="AA4" s="33"/>
    </row>
    <row r="5" spans="1:27">
      <c r="A5" s="42" t="s">
        <v>131</v>
      </c>
      <c r="B5" s="235"/>
      <c r="C5" s="235"/>
      <c r="D5" s="235"/>
      <c r="E5" s="235"/>
      <c r="F5" s="347"/>
      <c r="G5" s="349"/>
      <c r="H5" s="252"/>
      <c r="I5" s="252"/>
      <c r="J5" s="347"/>
      <c r="K5" s="252"/>
      <c r="L5" s="252"/>
      <c r="M5" s="252"/>
      <c r="N5" s="252"/>
      <c r="O5" s="347"/>
      <c r="P5" s="252"/>
      <c r="Q5" s="347"/>
      <c r="R5" s="347"/>
      <c r="S5" s="347"/>
      <c r="T5" s="347"/>
      <c r="U5" s="347"/>
      <c r="V5" s="347"/>
      <c r="W5" s="347"/>
      <c r="X5" s="347"/>
      <c r="Y5" s="347"/>
      <c r="Z5" s="424">
        <f t="shared" si="0"/>
        <v>0</v>
      </c>
      <c r="AA5" s="33"/>
    </row>
    <row r="6" spans="1:27">
      <c r="A6" s="44" t="s">
        <v>132</v>
      </c>
      <c r="B6" s="246"/>
      <c r="C6" s="350"/>
      <c r="D6" s="350"/>
      <c r="E6" s="350"/>
      <c r="F6" s="351"/>
      <c r="G6" s="352"/>
      <c r="H6" s="352"/>
      <c r="I6" s="352"/>
      <c r="J6" s="351"/>
      <c r="K6" s="352"/>
      <c r="L6" s="352"/>
      <c r="M6" s="352"/>
      <c r="N6" s="352"/>
      <c r="O6" s="351"/>
      <c r="P6" s="352"/>
      <c r="Q6" s="351"/>
      <c r="R6" s="351"/>
      <c r="S6" s="351"/>
      <c r="T6" s="351"/>
      <c r="U6" s="351"/>
      <c r="V6" s="351"/>
      <c r="W6" s="351"/>
      <c r="X6" s="351"/>
      <c r="Y6" s="351"/>
      <c r="Z6" s="424">
        <f t="shared" si="0"/>
        <v>0</v>
      </c>
      <c r="AA6" s="33"/>
    </row>
    <row r="7" spans="1:27">
      <c r="A7" s="45" t="s">
        <v>133</v>
      </c>
      <c r="B7" s="353"/>
      <c r="C7" s="353"/>
      <c r="D7" s="353"/>
      <c r="E7" s="353"/>
      <c r="F7" s="354"/>
      <c r="G7" s="355"/>
      <c r="H7" s="355"/>
      <c r="I7" s="355"/>
      <c r="J7" s="354"/>
      <c r="K7" s="355"/>
      <c r="L7" s="355"/>
      <c r="M7" s="355"/>
      <c r="N7" s="355"/>
      <c r="O7" s="354"/>
      <c r="P7" s="355"/>
      <c r="Q7" s="354"/>
      <c r="R7" s="354"/>
      <c r="S7" s="354"/>
      <c r="T7" s="354"/>
      <c r="U7" s="354"/>
      <c r="V7" s="354"/>
      <c r="W7" s="354"/>
      <c r="X7" s="354"/>
      <c r="Y7" s="354"/>
      <c r="Z7" s="424">
        <f t="shared" si="0"/>
        <v>0</v>
      </c>
      <c r="AA7" s="33"/>
    </row>
    <row r="8" spans="1:27">
      <c r="A8" s="46" t="s">
        <v>134</v>
      </c>
      <c r="B8" s="147"/>
      <c r="C8" s="147"/>
      <c r="D8" s="147"/>
      <c r="E8" s="147"/>
      <c r="F8" s="148"/>
      <c r="G8" s="149"/>
      <c r="H8" s="149"/>
      <c r="I8" s="149"/>
      <c r="J8" s="148"/>
      <c r="K8" s="149"/>
      <c r="L8" s="149"/>
      <c r="M8" s="149"/>
      <c r="N8" s="149"/>
      <c r="O8" s="148"/>
      <c r="P8" s="149"/>
      <c r="Q8" s="148"/>
      <c r="R8" s="148"/>
      <c r="S8" s="148"/>
      <c r="T8" s="148"/>
      <c r="U8" s="148"/>
      <c r="V8" s="148"/>
      <c r="W8" s="148"/>
      <c r="X8" s="148"/>
      <c r="Y8" s="148"/>
      <c r="Z8" s="424">
        <f t="shared" si="0"/>
        <v>0</v>
      </c>
      <c r="AA8" s="111" t="s">
        <v>117</v>
      </c>
    </row>
    <row r="9" spans="1:27">
      <c r="A9" s="47" t="s">
        <v>135</v>
      </c>
      <c r="B9" s="235"/>
      <c r="C9" s="235"/>
      <c r="D9" s="235"/>
      <c r="E9" s="235"/>
      <c r="F9" s="252"/>
      <c r="G9" s="252"/>
      <c r="H9" s="252"/>
      <c r="I9" s="252"/>
      <c r="J9" s="252"/>
      <c r="K9" s="252"/>
      <c r="L9" s="252"/>
      <c r="M9" s="252"/>
      <c r="N9" s="252"/>
      <c r="O9" s="347"/>
      <c r="P9" s="252"/>
      <c r="Q9" s="347"/>
      <c r="R9" s="347"/>
      <c r="S9" s="347"/>
      <c r="T9" s="252"/>
      <c r="U9" s="252"/>
      <c r="V9" s="252"/>
      <c r="W9" s="347"/>
      <c r="X9" s="347"/>
      <c r="Y9" s="347"/>
      <c r="Z9" s="424">
        <f t="shared" si="0"/>
        <v>0</v>
      </c>
      <c r="AA9" s="33"/>
    </row>
    <row r="10" spans="1:27">
      <c r="A10" s="49" t="s">
        <v>136</v>
      </c>
      <c r="B10" s="235"/>
      <c r="C10" s="235"/>
      <c r="D10" s="235"/>
      <c r="E10" s="235"/>
      <c r="F10" s="252"/>
      <c r="G10" s="252"/>
      <c r="H10" s="252"/>
      <c r="I10" s="252"/>
      <c r="J10" s="347"/>
      <c r="K10" s="252"/>
      <c r="L10" s="252"/>
      <c r="M10" s="252"/>
      <c r="N10" s="252"/>
      <c r="O10" s="347"/>
      <c r="P10" s="252"/>
      <c r="Q10" s="347"/>
      <c r="R10" s="347"/>
      <c r="S10" s="347"/>
      <c r="T10" s="347"/>
      <c r="U10" s="347"/>
      <c r="V10" s="347"/>
      <c r="W10" s="347"/>
      <c r="X10" s="347"/>
      <c r="Y10" s="347"/>
      <c r="Z10" s="424">
        <f t="shared" si="0"/>
        <v>0</v>
      </c>
      <c r="AA10" s="33"/>
    </row>
    <row r="11" spans="1:27">
      <c r="A11" s="42" t="s">
        <v>137</v>
      </c>
      <c r="B11" s="122"/>
      <c r="C11" s="122"/>
      <c r="D11" s="122"/>
      <c r="E11" s="122"/>
      <c r="F11" s="124"/>
      <c r="G11" s="124"/>
      <c r="H11" s="124"/>
      <c r="I11" s="124"/>
      <c r="J11" s="126"/>
      <c r="K11" s="123"/>
      <c r="L11" s="123"/>
      <c r="M11" s="123"/>
      <c r="N11" s="124"/>
      <c r="O11" s="126"/>
      <c r="P11" s="124"/>
      <c r="Q11" s="126"/>
      <c r="R11" s="126"/>
      <c r="S11" s="126"/>
      <c r="T11" s="124"/>
      <c r="U11" s="124"/>
      <c r="V11" s="124"/>
      <c r="W11" s="124"/>
      <c r="X11" s="124"/>
      <c r="Y11" s="124"/>
      <c r="Z11" s="424">
        <f t="shared" si="0"/>
        <v>0</v>
      </c>
      <c r="AA11" s="33"/>
    </row>
    <row r="12" spans="1:27" ht="24">
      <c r="A12" s="42" t="s">
        <v>138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424">
        <f t="shared" si="0"/>
        <v>0</v>
      </c>
      <c r="AA12" s="33"/>
    </row>
    <row r="13" spans="1:27" s="16" customFormat="1">
      <c r="A13" s="51" t="s">
        <v>139</v>
      </c>
      <c r="B13" s="235"/>
      <c r="C13" s="235"/>
      <c r="D13" s="235"/>
      <c r="E13" s="235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424">
        <f t="shared" si="0"/>
        <v>0</v>
      </c>
      <c r="AA13" s="113"/>
    </row>
    <row r="14" spans="1:27">
      <c r="A14" s="52" t="s">
        <v>140</v>
      </c>
      <c r="B14" s="356"/>
      <c r="C14" s="356"/>
      <c r="D14" s="356"/>
      <c r="E14" s="356"/>
      <c r="F14" s="357"/>
      <c r="G14" s="358"/>
      <c r="H14" s="358"/>
      <c r="I14" s="358"/>
      <c r="J14" s="357"/>
      <c r="K14" s="358"/>
      <c r="L14" s="358"/>
      <c r="M14" s="358"/>
      <c r="N14" s="357"/>
      <c r="O14" s="358"/>
      <c r="P14" s="358"/>
      <c r="Q14" s="358"/>
      <c r="R14" s="358"/>
      <c r="S14" s="359"/>
      <c r="T14" s="358"/>
      <c r="U14" s="357"/>
      <c r="V14" s="357"/>
      <c r="W14" s="357"/>
      <c r="X14" s="357"/>
      <c r="Y14" s="357"/>
      <c r="Z14" s="424">
        <f t="shared" si="0"/>
        <v>0</v>
      </c>
      <c r="AA14" s="33"/>
    </row>
    <row r="15" spans="1:27" ht="24">
      <c r="A15" s="52" t="s">
        <v>141</v>
      </c>
      <c r="B15" s="360"/>
      <c r="C15" s="360"/>
      <c r="D15" s="360"/>
      <c r="E15" s="360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424">
        <f t="shared" si="0"/>
        <v>0</v>
      </c>
      <c r="AA15" s="33"/>
    </row>
    <row r="16" spans="1:27" ht="24">
      <c r="A16" s="53" t="s">
        <v>142</v>
      </c>
      <c r="B16" s="235">
        <v>58</v>
      </c>
      <c r="C16" s="235">
        <v>52</v>
      </c>
      <c r="D16" s="235">
        <v>5</v>
      </c>
      <c r="E16" s="235">
        <v>12</v>
      </c>
      <c r="F16" s="236">
        <v>0</v>
      </c>
      <c r="G16" s="235">
        <v>0</v>
      </c>
      <c r="H16" s="235">
        <v>0</v>
      </c>
      <c r="I16" s="235">
        <v>0</v>
      </c>
      <c r="J16" s="236">
        <v>39</v>
      </c>
      <c r="K16" s="235">
        <v>29</v>
      </c>
      <c r="L16" s="235">
        <v>10</v>
      </c>
      <c r="M16" s="235">
        <v>49</v>
      </c>
      <c r="N16" s="235">
        <v>0</v>
      </c>
      <c r="O16" s="236">
        <v>28</v>
      </c>
      <c r="P16" s="235">
        <v>20</v>
      </c>
      <c r="Q16" s="236">
        <v>27</v>
      </c>
      <c r="R16" s="236">
        <v>30</v>
      </c>
      <c r="S16" s="236">
        <v>22</v>
      </c>
      <c r="T16" s="236">
        <v>0</v>
      </c>
      <c r="U16" s="236">
        <v>0</v>
      </c>
      <c r="V16" s="236">
        <v>0</v>
      </c>
      <c r="W16" s="236">
        <v>14</v>
      </c>
      <c r="X16" s="236">
        <v>0</v>
      </c>
      <c r="Y16" s="236">
        <v>22</v>
      </c>
      <c r="Z16" s="424">
        <f t="shared" si="0"/>
        <v>417</v>
      </c>
      <c r="AA16" s="33"/>
    </row>
    <row r="17" spans="1:27" ht="24">
      <c r="A17" s="54" t="s">
        <v>143</v>
      </c>
      <c r="B17" s="353"/>
      <c r="C17" s="353"/>
      <c r="D17" s="353"/>
      <c r="E17" s="353"/>
      <c r="F17" s="354"/>
      <c r="G17" s="355"/>
      <c r="H17" s="355"/>
      <c r="I17" s="354"/>
      <c r="J17" s="355"/>
      <c r="K17" s="355"/>
      <c r="L17" s="355"/>
      <c r="M17" s="355"/>
      <c r="N17" s="355"/>
      <c r="O17" s="354"/>
      <c r="P17" s="355"/>
      <c r="Q17" s="354"/>
      <c r="R17" s="354"/>
      <c r="S17" s="354"/>
      <c r="T17" s="354"/>
      <c r="U17" s="354"/>
      <c r="V17" s="354"/>
      <c r="W17" s="354"/>
      <c r="X17" s="354"/>
      <c r="Y17" s="354"/>
      <c r="Z17" s="424">
        <f t="shared" si="0"/>
        <v>0</v>
      </c>
      <c r="AA17" s="33"/>
    </row>
    <row r="18" spans="1:27">
      <c r="A18" s="54" t="s">
        <v>144</v>
      </c>
      <c r="B18" s="221"/>
      <c r="C18" s="221"/>
      <c r="D18" s="221"/>
      <c r="E18" s="221"/>
      <c r="F18" s="222"/>
      <c r="G18" s="223"/>
      <c r="H18" s="223"/>
      <c r="I18" s="223"/>
      <c r="J18" s="222"/>
      <c r="K18" s="223"/>
      <c r="L18" s="223"/>
      <c r="M18" s="223"/>
      <c r="N18" s="223"/>
      <c r="O18" s="222"/>
      <c r="P18" s="223"/>
      <c r="Q18" s="222"/>
      <c r="R18" s="222"/>
      <c r="S18" s="222"/>
      <c r="T18" s="222"/>
      <c r="U18" s="222"/>
      <c r="V18" s="222"/>
      <c r="W18" s="222"/>
      <c r="X18" s="222"/>
      <c r="Y18" s="222"/>
      <c r="Z18" s="424">
        <f t="shared" si="0"/>
        <v>0</v>
      </c>
      <c r="AA18" s="33"/>
    </row>
    <row r="19" spans="1:27" ht="24">
      <c r="A19" s="54" t="s">
        <v>146</v>
      </c>
      <c r="B19" s="235"/>
      <c r="C19" s="235"/>
      <c r="D19" s="235"/>
      <c r="E19" s="235"/>
      <c r="F19" s="222"/>
      <c r="G19" s="223"/>
      <c r="H19" s="223"/>
      <c r="I19" s="223"/>
      <c r="J19" s="347"/>
      <c r="K19" s="252"/>
      <c r="L19" s="252"/>
      <c r="M19" s="252"/>
      <c r="N19" s="252"/>
      <c r="O19" s="347"/>
      <c r="P19" s="252"/>
      <c r="Q19" s="347"/>
      <c r="R19" s="347"/>
      <c r="S19" s="347"/>
      <c r="T19" s="347"/>
      <c r="U19" s="347"/>
      <c r="V19" s="347"/>
      <c r="W19" s="347"/>
      <c r="X19" s="347"/>
      <c r="Y19" s="347"/>
      <c r="Z19" s="424">
        <f t="shared" si="0"/>
        <v>0</v>
      </c>
      <c r="AA19" s="33"/>
    </row>
    <row r="20" spans="1:27" ht="16.5" customHeight="1">
      <c r="A20" s="54" t="s">
        <v>145</v>
      </c>
      <c r="B20" s="362"/>
      <c r="C20" s="362"/>
      <c r="D20" s="362"/>
      <c r="E20" s="362"/>
      <c r="F20" s="363"/>
      <c r="G20" s="364"/>
      <c r="H20" s="364"/>
      <c r="I20" s="364"/>
      <c r="J20" s="363"/>
      <c r="K20" s="364"/>
      <c r="L20" s="364"/>
      <c r="M20" s="364"/>
      <c r="N20" s="364"/>
      <c r="O20" s="363"/>
      <c r="P20" s="364"/>
      <c r="Q20" s="363"/>
      <c r="R20" s="363"/>
      <c r="S20" s="363"/>
      <c r="T20" s="363"/>
      <c r="U20" s="363"/>
      <c r="V20" s="363"/>
      <c r="W20" s="363"/>
      <c r="X20" s="363"/>
      <c r="Y20" s="363"/>
      <c r="Z20" s="424">
        <f t="shared" si="0"/>
        <v>0</v>
      </c>
      <c r="AA20" s="33"/>
    </row>
    <row r="21" spans="1:27">
      <c r="A21" s="109"/>
      <c r="B21" s="350"/>
      <c r="C21" s="350"/>
      <c r="D21" s="350"/>
      <c r="E21" s="350"/>
      <c r="F21" s="351"/>
      <c r="G21" s="352"/>
      <c r="H21" s="352"/>
      <c r="I21" s="352"/>
      <c r="J21" s="351"/>
      <c r="K21" s="352"/>
      <c r="L21" s="352"/>
      <c r="M21" s="352"/>
      <c r="N21" s="352"/>
      <c r="O21" s="351"/>
      <c r="P21" s="352"/>
      <c r="Q21" s="351"/>
      <c r="R21" s="351"/>
      <c r="S21" s="351"/>
      <c r="T21" s="351"/>
      <c r="U21" s="351"/>
      <c r="V21" s="351"/>
      <c r="W21" s="351"/>
      <c r="X21" s="351"/>
      <c r="Y21" s="351"/>
      <c r="Z21" s="424"/>
      <c r="AA21" s="33"/>
    </row>
    <row r="22" spans="1:27">
      <c r="A22" s="109"/>
      <c r="B22" s="350"/>
      <c r="C22" s="350"/>
      <c r="D22" s="350"/>
      <c r="E22" s="350"/>
      <c r="F22" s="351"/>
      <c r="G22" s="352"/>
      <c r="H22" s="352"/>
      <c r="I22" s="352"/>
      <c r="J22" s="351"/>
      <c r="K22" s="352"/>
      <c r="L22" s="352"/>
      <c r="M22" s="352"/>
      <c r="N22" s="352"/>
      <c r="O22" s="351"/>
      <c r="P22" s="352"/>
      <c r="Q22" s="351"/>
      <c r="R22" s="351"/>
      <c r="S22" s="351"/>
      <c r="T22" s="351"/>
      <c r="U22" s="351"/>
      <c r="V22" s="351"/>
      <c r="W22" s="351"/>
      <c r="X22" s="351"/>
      <c r="Y22" s="351"/>
      <c r="Z22" s="424"/>
      <c r="AA22" s="33"/>
    </row>
    <row r="23" spans="1:27">
      <c r="A23" s="112"/>
      <c r="B23" s="365"/>
      <c r="C23" s="365"/>
      <c r="D23" s="365"/>
      <c r="E23" s="365"/>
      <c r="F23" s="366"/>
      <c r="G23" s="366"/>
      <c r="H23" s="366"/>
      <c r="I23" s="366"/>
      <c r="J23" s="367"/>
      <c r="K23" s="368"/>
      <c r="L23" s="368"/>
      <c r="M23" s="368"/>
      <c r="N23" s="368"/>
      <c r="O23" s="367"/>
      <c r="P23" s="368"/>
      <c r="Q23" s="367"/>
      <c r="R23" s="367"/>
      <c r="S23" s="367"/>
      <c r="T23" s="367"/>
      <c r="U23" s="367"/>
      <c r="V23" s="367"/>
      <c r="W23" s="367"/>
      <c r="X23" s="367"/>
      <c r="Y23" s="367"/>
      <c r="Z23" s="424"/>
      <c r="AA23" s="33"/>
    </row>
    <row r="24" spans="1:27" s="16" customFormat="1">
      <c r="A24" s="115"/>
      <c r="B24" s="147"/>
      <c r="C24" s="147"/>
      <c r="D24" s="147"/>
      <c r="E24" s="147"/>
      <c r="F24" s="148"/>
      <c r="G24" s="149"/>
      <c r="H24" s="149"/>
      <c r="I24" s="149"/>
      <c r="J24" s="148"/>
      <c r="K24" s="149"/>
      <c r="L24" s="149"/>
      <c r="M24" s="149"/>
      <c r="N24" s="149"/>
      <c r="O24" s="148"/>
      <c r="P24" s="149"/>
      <c r="Q24" s="148"/>
      <c r="R24" s="148"/>
      <c r="S24" s="148"/>
      <c r="T24" s="148"/>
      <c r="U24" s="148"/>
      <c r="V24" s="148"/>
      <c r="W24" s="148"/>
      <c r="X24" s="148"/>
      <c r="Y24" s="148"/>
      <c r="Z24" s="424"/>
      <c r="AA24" s="113"/>
    </row>
    <row r="25" spans="1:27">
      <c r="A25" s="109"/>
      <c r="B25" s="235"/>
      <c r="C25" s="235"/>
      <c r="D25" s="235"/>
      <c r="E25" s="235"/>
      <c r="F25" s="347"/>
      <c r="G25" s="252"/>
      <c r="H25" s="252"/>
      <c r="I25" s="252"/>
      <c r="J25" s="347"/>
      <c r="K25" s="252"/>
      <c r="L25" s="252"/>
      <c r="M25" s="252"/>
      <c r="N25" s="252"/>
      <c r="O25" s="347"/>
      <c r="P25" s="252"/>
      <c r="Q25" s="347"/>
      <c r="R25" s="347"/>
      <c r="S25" s="347"/>
      <c r="T25" s="347"/>
      <c r="U25" s="347"/>
      <c r="V25" s="347"/>
      <c r="W25" s="347"/>
      <c r="X25" s="347"/>
      <c r="Y25" s="347"/>
      <c r="Z25" s="424"/>
      <c r="AA25" s="33"/>
    </row>
    <row r="26" spans="1:27">
      <c r="A26" s="109"/>
      <c r="B26" s="147"/>
      <c r="C26" s="147"/>
      <c r="D26" s="147"/>
      <c r="E26" s="147"/>
      <c r="F26" s="148"/>
      <c r="G26" s="149"/>
      <c r="H26" s="149"/>
      <c r="I26" s="148"/>
      <c r="J26" s="149"/>
      <c r="K26" s="149"/>
      <c r="L26" s="149"/>
      <c r="M26" s="149"/>
      <c r="N26" s="148"/>
      <c r="O26" s="149"/>
      <c r="P26" s="148"/>
      <c r="Q26" s="148"/>
      <c r="R26" s="148"/>
      <c r="S26" s="148"/>
      <c r="T26" s="148"/>
      <c r="U26" s="148"/>
      <c r="V26" s="148"/>
      <c r="W26" s="148"/>
      <c r="X26" s="148"/>
      <c r="Y26" s="369"/>
      <c r="Z26" s="424"/>
      <c r="AA26" s="33"/>
    </row>
    <row r="27" spans="1:27">
      <c r="A27" s="109"/>
      <c r="B27" s="147"/>
      <c r="C27" s="147"/>
      <c r="D27" s="147"/>
      <c r="E27" s="147"/>
      <c r="F27" s="148"/>
      <c r="G27" s="149"/>
      <c r="H27" s="149"/>
      <c r="I27" s="149"/>
      <c r="J27" s="148"/>
      <c r="K27" s="149"/>
      <c r="L27" s="149"/>
      <c r="M27" s="149"/>
      <c r="N27" s="149"/>
      <c r="O27" s="148"/>
      <c r="P27" s="149"/>
      <c r="Q27" s="148"/>
      <c r="R27" s="148"/>
      <c r="S27" s="148"/>
      <c r="T27" s="148"/>
      <c r="U27" s="148"/>
      <c r="V27" s="148"/>
      <c r="W27" s="148"/>
      <c r="X27" s="148"/>
      <c r="Y27" s="148"/>
      <c r="Z27" s="424"/>
      <c r="AA27" s="33"/>
    </row>
    <row r="28" spans="1:27">
      <c r="A28" s="109"/>
      <c r="B28" s="147"/>
      <c r="C28" s="147"/>
      <c r="D28" s="147"/>
      <c r="E28" s="147"/>
      <c r="F28" s="148"/>
      <c r="G28" s="149"/>
      <c r="H28" s="149"/>
      <c r="I28" s="149"/>
      <c r="J28" s="148"/>
      <c r="K28" s="149"/>
      <c r="L28" s="149"/>
      <c r="M28" s="149"/>
      <c r="N28" s="149"/>
      <c r="O28" s="148"/>
      <c r="P28" s="149"/>
      <c r="Q28" s="148"/>
      <c r="R28" s="148"/>
      <c r="S28" s="148"/>
      <c r="T28" s="148"/>
      <c r="U28" s="148"/>
      <c r="V28" s="148"/>
      <c r="W28" s="148"/>
      <c r="X28" s="148"/>
      <c r="Y28" s="148"/>
      <c r="Z28" s="424"/>
      <c r="AA28" s="33"/>
    </row>
    <row r="29" spans="1:27">
      <c r="A29" s="109"/>
      <c r="B29" s="251"/>
      <c r="C29" s="251"/>
      <c r="D29" s="251"/>
      <c r="E29" s="251"/>
      <c r="F29" s="252"/>
      <c r="G29" s="252"/>
      <c r="H29" s="252"/>
      <c r="I29" s="252"/>
      <c r="J29" s="253"/>
      <c r="K29" s="253"/>
      <c r="L29" s="253"/>
      <c r="M29" s="254"/>
      <c r="N29" s="253"/>
      <c r="O29" s="254"/>
      <c r="P29" s="254"/>
      <c r="Q29" s="254"/>
      <c r="R29" s="254"/>
      <c r="S29" s="121"/>
      <c r="T29" s="121"/>
      <c r="U29" s="121"/>
      <c r="V29" s="254"/>
      <c r="W29" s="254"/>
      <c r="X29" s="254"/>
      <c r="Y29" s="255"/>
      <c r="Z29" s="424"/>
      <c r="AA29" s="33"/>
    </row>
    <row r="30" spans="1:27" s="16" customFormat="1">
      <c r="A30" s="116"/>
      <c r="B30" s="235"/>
      <c r="C30" s="235"/>
      <c r="D30" s="235"/>
      <c r="E30" s="235"/>
      <c r="F30" s="347"/>
      <c r="G30" s="252"/>
      <c r="H30" s="252"/>
      <c r="I30" s="252"/>
      <c r="J30" s="370"/>
      <c r="K30" s="371"/>
      <c r="L30" s="370"/>
      <c r="M30" s="370"/>
      <c r="N30" s="370"/>
      <c r="O30" s="371"/>
      <c r="P30" s="370"/>
      <c r="Q30" s="372"/>
      <c r="R30" s="372"/>
      <c r="S30" s="370"/>
      <c r="T30" s="370"/>
      <c r="U30" s="371"/>
      <c r="V30" s="370"/>
      <c r="W30" s="370"/>
      <c r="X30" s="370"/>
      <c r="Y30" s="371"/>
      <c r="Z30" s="424"/>
      <c r="AA30" s="113" t="s">
        <v>117</v>
      </c>
    </row>
    <row r="31" spans="1:27" s="16" customFormat="1">
      <c r="A31" s="117"/>
      <c r="B31" s="373"/>
      <c r="C31" s="373"/>
      <c r="D31" s="373"/>
      <c r="E31" s="373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424"/>
      <c r="AA31" s="113"/>
    </row>
    <row r="32" spans="1:27">
      <c r="A32" s="110"/>
      <c r="B32" s="374"/>
      <c r="C32" s="374"/>
      <c r="D32" s="374"/>
      <c r="E32" s="374"/>
      <c r="F32" s="375"/>
      <c r="G32" s="376"/>
      <c r="H32" s="376"/>
      <c r="I32" s="376"/>
      <c r="J32" s="375"/>
      <c r="K32" s="376"/>
      <c r="L32" s="376"/>
      <c r="M32" s="376"/>
      <c r="N32" s="376"/>
      <c r="O32" s="375"/>
      <c r="P32" s="376"/>
      <c r="Q32" s="375"/>
      <c r="R32" s="375"/>
      <c r="S32" s="375"/>
      <c r="T32" s="375"/>
      <c r="U32" s="375"/>
      <c r="V32" s="375"/>
      <c r="W32" s="375"/>
      <c r="X32" s="375"/>
      <c r="Y32" s="375"/>
      <c r="Z32" s="424"/>
      <c r="AA32" s="33"/>
    </row>
    <row r="33" spans="1:27">
      <c r="A33" s="114"/>
      <c r="B33" s="235"/>
      <c r="C33" s="235"/>
      <c r="D33" s="235"/>
      <c r="E33" s="235"/>
      <c r="F33" s="347"/>
      <c r="G33" s="252"/>
      <c r="H33" s="252"/>
      <c r="I33" s="252"/>
      <c r="J33" s="347"/>
      <c r="K33" s="252"/>
      <c r="L33" s="252"/>
      <c r="M33" s="252"/>
      <c r="N33" s="252"/>
      <c r="O33" s="347"/>
      <c r="P33" s="252"/>
      <c r="Q33" s="347"/>
      <c r="R33" s="347"/>
      <c r="S33" s="347"/>
      <c r="T33" s="347"/>
      <c r="U33" s="347"/>
      <c r="V33" s="347"/>
      <c r="W33" s="347"/>
      <c r="X33" s="347"/>
      <c r="Y33" s="347"/>
      <c r="Z33" s="424"/>
      <c r="AA33" s="33"/>
    </row>
    <row r="34" spans="1:27">
      <c r="A34" s="114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424"/>
      <c r="AA34" s="33"/>
    </row>
    <row r="35" spans="1:27">
      <c r="A35" s="109"/>
      <c r="B35" s="235"/>
      <c r="C35" s="235"/>
      <c r="D35" s="235"/>
      <c r="E35" s="235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424"/>
      <c r="AA35" s="33"/>
    </row>
    <row r="36" spans="1:27">
      <c r="A36" s="109"/>
      <c r="B36" s="235"/>
      <c r="C36" s="235"/>
      <c r="D36" s="235"/>
      <c r="E36" s="235"/>
      <c r="F36" s="347"/>
      <c r="G36" s="252"/>
      <c r="H36" s="252"/>
      <c r="I36" s="252"/>
      <c r="J36" s="347"/>
      <c r="K36" s="252"/>
      <c r="L36" s="252"/>
      <c r="M36" s="252"/>
      <c r="N36" s="252"/>
      <c r="O36" s="347"/>
      <c r="P36" s="252"/>
      <c r="Q36" s="347"/>
      <c r="R36" s="347"/>
      <c r="S36" s="347"/>
      <c r="T36" s="347"/>
      <c r="U36" s="347"/>
      <c r="V36" s="347"/>
      <c r="W36" s="347"/>
      <c r="X36" s="347"/>
      <c r="Y36" s="347"/>
      <c r="Z36" s="424"/>
      <c r="AA36" s="33"/>
    </row>
    <row r="37" spans="1:27">
      <c r="A37" s="112"/>
      <c r="B37" s="251"/>
      <c r="C37" s="251"/>
      <c r="D37" s="251"/>
      <c r="E37" s="347"/>
      <c r="F37" s="347"/>
      <c r="G37" s="347"/>
      <c r="H37" s="347"/>
      <c r="I37" s="347"/>
      <c r="J37" s="253"/>
      <c r="K37" s="253"/>
      <c r="L37" s="253"/>
      <c r="M37" s="253"/>
      <c r="N37" s="347"/>
      <c r="O37" s="253"/>
      <c r="P37" s="254"/>
      <c r="Q37" s="254"/>
      <c r="R37" s="254"/>
      <c r="S37" s="254"/>
      <c r="T37" s="254"/>
      <c r="U37" s="254"/>
      <c r="V37" s="347"/>
      <c r="W37" s="254"/>
      <c r="X37" s="254"/>
      <c r="Y37" s="255"/>
      <c r="Z37" s="424"/>
      <c r="AA37" s="33" t="s">
        <v>117</v>
      </c>
    </row>
    <row r="38" spans="1:27">
      <c r="A38" s="117"/>
      <c r="B38" s="235"/>
      <c r="C38" s="235"/>
      <c r="D38" s="235"/>
      <c r="E38" s="235"/>
      <c r="F38" s="347"/>
      <c r="G38" s="252"/>
      <c r="H38" s="252"/>
      <c r="I38" s="252"/>
      <c r="J38" s="347"/>
      <c r="K38" s="252"/>
      <c r="L38" s="252"/>
      <c r="M38" s="377"/>
      <c r="N38" s="252"/>
      <c r="O38" s="347"/>
      <c r="P38" s="252"/>
      <c r="Q38" s="347"/>
      <c r="R38" s="347"/>
      <c r="S38" s="347"/>
      <c r="T38" s="347"/>
      <c r="U38" s="347"/>
      <c r="V38" s="347"/>
      <c r="W38" s="347"/>
      <c r="X38" s="347"/>
      <c r="Y38" s="347"/>
      <c r="Z38" s="424"/>
      <c r="AA38" s="33"/>
    </row>
    <row r="39" spans="1:27">
      <c r="A39" s="112"/>
      <c r="B39" s="350"/>
      <c r="C39" s="350"/>
      <c r="D39" s="350"/>
      <c r="E39" s="350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78"/>
      <c r="R39" s="378"/>
      <c r="S39" s="378"/>
      <c r="T39" s="378"/>
      <c r="U39" s="378"/>
      <c r="V39" s="378"/>
      <c r="W39" s="378"/>
      <c r="X39" s="378"/>
      <c r="Y39" s="378"/>
      <c r="Z39" s="424"/>
      <c r="AA39" s="33"/>
    </row>
    <row r="40" spans="1:27">
      <c r="A40" s="112"/>
      <c r="B40" s="379"/>
      <c r="C40" s="379"/>
      <c r="D40" s="379"/>
      <c r="E40" s="379"/>
      <c r="F40" s="380"/>
      <c r="G40" s="381"/>
      <c r="H40" s="381"/>
      <c r="I40" s="381"/>
      <c r="J40" s="380"/>
      <c r="K40" s="381"/>
      <c r="L40" s="381"/>
      <c r="M40" s="381"/>
      <c r="N40" s="381"/>
      <c r="O40" s="380"/>
      <c r="P40" s="381"/>
      <c r="Q40" s="380"/>
      <c r="R40" s="380"/>
      <c r="S40" s="380"/>
      <c r="T40" s="380"/>
      <c r="U40" s="380"/>
      <c r="V40" s="380"/>
      <c r="W40" s="380"/>
      <c r="X40" s="380"/>
      <c r="Y40" s="380"/>
      <c r="Z40" s="424"/>
      <c r="AA40" s="33"/>
    </row>
    <row r="41" spans="1:27">
      <c r="A41" s="109"/>
      <c r="B41" s="235"/>
      <c r="C41" s="235"/>
      <c r="D41" s="235"/>
      <c r="E41" s="235"/>
      <c r="F41" s="347"/>
      <c r="G41" s="252"/>
      <c r="H41" s="252"/>
      <c r="I41" s="252"/>
      <c r="J41" s="347"/>
      <c r="K41" s="252"/>
      <c r="L41" s="252"/>
      <c r="M41" s="252"/>
      <c r="N41" s="252"/>
      <c r="O41" s="347"/>
      <c r="P41" s="252"/>
      <c r="Q41" s="347"/>
      <c r="R41" s="347"/>
      <c r="S41" s="347"/>
      <c r="T41" s="347"/>
      <c r="U41" s="347"/>
      <c r="V41" s="347"/>
      <c r="W41" s="347"/>
      <c r="X41" s="347"/>
      <c r="Y41" s="347"/>
      <c r="Z41" s="424"/>
      <c r="AA41" s="33"/>
    </row>
    <row r="42" spans="1:27">
      <c r="A42" s="109"/>
      <c r="B42" s="382"/>
      <c r="C42" s="147"/>
      <c r="D42" s="147"/>
      <c r="E42" s="147"/>
      <c r="F42" s="148"/>
      <c r="G42" s="149"/>
      <c r="H42" s="149"/>
      <c r="I42" s="148"/>
      <c r="J42" s="149"/>
      <c r="K42" s="149"/>
      <c r="L42" s="149"/>
      <c r="M42" s="149"/>
      <c r="N42" s="148"/>
      <c r="O42" s="149"/>
      <c r="P42" s="148"/>
      <c r="Q42" s="148"/>
      <c r="R42" s="148"/>
      <c r="S42" s="148"/>
      <c r="T42" s="148"/>
      <c r="U42" s="148"/>
      <c r="V42" s="148"/>
      <c r="W42" s="148"/>
      <c r="X42" s="148"/>
      <c r="Y42" s="383"/>
      <c r="Z42" s="424"/>
      <c r="AA42" s="33"/>
    </row>
    <row r="43" spans="1:27" ht="15.6">
      <c r="A43" s="118"/>
      <c r="B43" s="384"/>
      <c r="C43" s="384"/>
      <c r="D43" s="384"/>
      <c r="E43" s="384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424"/>
      <c r="AA43" s="33"/>
    </row>
    <row r="44" spans="1:27">
      <c r="A44" s="33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9" t="s">
        <v>117</v>
      </c>
      <c r="Z44" s="33"/>
      <c r="AA44" s="33"/>
    </row>
    <row r="45" spans="1:27">
      <c r="C45" s="125"/>
    </row>
    <row r="46" spans="1:27">
      <c r="C46" s="127"/>
      <c r="J46" s="127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B15" sqref="B15"/>
    </sheetView>
  </sheetViews>
  <sheetFormatPr defaultRowHeight="14.4"/>
  <cols>
    <col min="1" max="1" width="19.5546875" customWidth="1"/>
    <col min="2" max="2" width="15.33203125" customWidth="1"/>
    <col min="3" max="3" width="15" customWidth="1"/>
    <col min="4" max="4" width="15.88671875" customWidth="1"/>
    <col min="5" max="5" width="15.5546875" customWidth="1"/>
    <col min="6" max="6" width="19.5546875" customWidth="1"/>
  </cols>
  <sheetData>
    <row r="1" spans="1:6" ht="82.5" customHeight="1">
      <c r="B1" s="18"/>
      <c r="C1" s="18"/>
      <c r="D1" s="18"/>
      <c r="E1" s="462" t="s">
        <v>110</v>
      </c>
      <c r="F1" s="462"/>
    </row>
    <row r="2" spans="1:6" ht="33" customHeight="1">
      <c r="A2" s="463" t="s">
        <v>127</v>
      </c>
      <c r="B2" s="463"/>
      <c r="C2" s="463"/>
      <c r="D2" s="463"/>
      <c r="E2" s="463"/>
      <c r="F2" s="463"/>
    </row>
    <row r="3" spans="1:6" ht="34.5" customHeight="1">
      <c r="A3" s="19" t="s">
        <v>104</v>
      </c>
      <c r="B3" s="20" t="s">
        <v>105</v>
      </c>
      <c r="C3" s="20" t="s">
        <v>106</v>
      </c>
      <c r="D3" s="20" t="s">
        <v>107</v>
      </c>
      <c r="E3" s="20" t="s">
        <v>109</v>
      </c>
      <c r="F3" s="20" t="s">
        <v>118</v>
      </c>
    </row>
    <row r="4" spans="1:6" ht="15" customHeight="1">
      <c r="A4" s="131" t="s">
        <v>1</v>
      </c>
      <c r="B4" s="211"/>
      <c r="C4" s="212"/>
      <c r="D4" s="213"/>
      <c r="E4" s="386">
        <f t="shared" ref="E4:E27" si="0">C4+D4</f>
        <v>0</v>
      </c>
      <c r="F4" s="388" t="e">
        <f t="shared" ref="F4:F44" si="1">E4*100/B4</f>
        <v>#DIV/0!</v>
      </c>
    </row>
    <row r="5" spans="1:6" ht="15" customHeight="1">
      <c r="A5" s="132" t="s">
        <v>2</v>
      </c>
      <c r="B5" s="211"/>
      <c r="C5" s="212"/>
      <c r="D5" s="244"/>
      <c r="E5" s="386">
        <f t="shared" si="0"/>
        <v>0</v>
      </c>
      <c r="F5" s="388" t="e">
        <f t="shared" si="1"/>
        <v>#DIV/0!</v>
      </c>
    </row>
    <row r="6" spans="1:6" ht="15" customHeight="1">
      <c r="A6" s="133" t="s">
        <v>103</v>
      </c>
      <c r="B6" s="211"/>
      <c r="C6" s="212"/>
      <c r="D6" s="213"/>
      <c r="E6" s="386">
        <f t="shared" si="0"/>
        <v>0</v>
      </c>
      <c r="F6" s="388" t="e">
        <f t="shared" si="1"/>
        <v>#DIV/0!</v>
      </c>
    </row>
    <row r="7" spans="1:6" ht="15" customHeight="1">
      <c r="A7" s="132" t="s">
        <v>3</v>
      </c>
      <c r="B7" s="173"/>
      <c r="C7" s="174"/>
      <c r="D7" s="175"/>
      <c r="E7" s="386">
        <f t="shared" si="0"/>
        <v>0</v>
      </c>
      <c r="F7" s="388" t="e">
        <f t="shared" si="1"/>
        <v>#DIV/0!</v>
      </c>
    </row>
    <row r="8" spans="1:6" ht="15" customHeight="1">
      <c r="A8" s="134" t="s">
        <v>4</v>
      </c>
      <c r="B8" s="211"/>
      <c r="C8" s="212"/>
      <c r="D8" s="213"/>
      <c r="E8" s="386">
        <f t="shared" si="0"/>
        <v>0</v>
      </c>
      <c r="F8" s="388" t="e">
        <f t="shared" si="1"/>
        <v>#DIV/0!</v>
      </c>
    </row>
    <row r="9" spans="1:6" ht="15" customHeight="1">
      <c r="A9" s="135" t="s">
        <v>80</v>
      </c>
      <c r="B9" s="150"/>
      <c r="C9" s="151"/>
      <c r="D9" s="152"/>
      <c r="E9" s="386">
        <f t="shared" si="0"/>
        <v>0</v>
      </c>
      <c r="F9" s="388" t="e">
        <f t="shared" si="1"/>
        <v>#DIV/0!</v>
      </c>
    </row>
    <row r="10" spans="1:6" ht="15" customHeight="1">
      <c r="A10" s="132" t="s">
        <v>5</v>
      </c>
      <c r="B10" s="211"/>
      <c r="C10" s="212"/>
      <c r="D10" s="213"/>
      <c r="E10" s="386">
        <f t="shared" si="0"/>
        <v>0</v>
      </c>
      <c r="F10" s="388" t="e">
        <f t="shared" si="1"/>
        <v>#DIV/0!</v>
      </c>
    </row>
    <row r="11" spans="1:6" ht="15" customHeight="1">
      <c r="A11" s="136" t="s">
        <v>6</v>
      </c>
      <c r="B11" s="211"/>
      <c r="C11" s="212"/>
      <c r="D11" s="213"/>
      <c r="E11" s="386">
        <f t="shared" si="0"/>
        <v>0</v>
      </c>
      <c r="F11" s="388" t="e">
        <f t="shared" si="1"/>
        <v>#DIV/0!</v>
      </c>
    </row>
    <row r="12" spans="1:6" ht="15" customHeight="1">
      <c r="A12" s="137" t="s">
        <v>7</v>
      </c>
      <c r="B12" s="130"/>
      <c r="C12" s="129"/>
      <c r="D12" s="128"/>
      <c r="E12" s="386">
        <f t="shared" si="0"/>
        <v>0</v>
      </c>
      <c r="F12" s="388" t="e">
        <f t="shared" si="1"/>
        <v>#DIV/0!</v>
      </c>
    </row>
    <row r="13" spans="1:6" ht="15" customHeight="1">
      <c r="A13" s="132" t="s">
        <v>8</v>
      </c>
      <c r="B13" s="211"/>
      <c r="C13" s="212"/>
      <c r="D13" s="244"/>
      <c r="E13" s="386">
        <f t="shared" si="0"/>
        <v>0</v>
      </c>
      <c r="F13" s="388" t="e">
        <f t="shared" si="1"/>
        <v>#DIV/0!</v>
      </c>
    </row>
    <row r="14" spans="1:6" ht="15" customHeight="1">
      <c r="A14" s="133" t="s">
        <v>81</v>
      </c>
      <c r="B14" s="211"/>
      <c r="C14" s="212"/>
      <c r="D14" s="213"/>
      <c r="E14" s="386">
        <f t="shared" si="0"/>
        <v>0</v>
      </c>
      <c r="F14" s="388" t="e">
        <f t="shared" si="1"/>
        <v>#DIV/0!</v>
      </c>
    </row>
    <row r="15" spans="1:6" ht="15" customHeight="1">
      <c r="A15" s="132" t="s">
        <v>9</v>
      </c>
      <c r="B15" s="150"/>
      <c r="C15" s="151"/>
      <c r="D15" s="152"/>
      <c r="E15" s="386">
        <f t="shared" si="0"/>
        <v>0</v>
      </c>
      <c r="F15" s="388" t="e">
        <f t="shared" si="1"/>
        <v>#DIV/0!</v>
      </c>
    </row>
    <row r="16" spans="1:6" ht="15" customHeight="1">
      <c r="A16" s="201" t="s">
        <v>10</v>
      </c>
      <c r="B16" s="202"/>
      <c r="C16" s="200"/>
      <c r="D16" s="161"/>
      <c r="E16" s="386">
        <f t="shared" si="0"/>
        <v>0</v>
      </c>
      <c r="F16" s="388" t="e">
        <f t="shared" si="1"/>
        <v>#DIV/0!</v>
      </c>
    </row>
    <row r="17" spans="1:6" ht="15" customHeight="1">
      <c r="A17" s="133" t="s">
        <v>11</v>
      </c>
      <c r="B17" s="211"/>
      <c r="C17" s="212"/>
      <c r="D17" s="213"/>
      <c r="E17" s="386">
        <f t="shared" si="0"/>
        <v>0</v>
      </c>
      <c r="F17" s="388" t="e">
        <f t="shared" si="1"/>
        <v>#DIV/0!</v>
      </c>
    </row>
    <row r="18" spans="1:6" ht="15" customHeight="1">
      <c r="A18" s="132" t="s">
        <v>12</v>
      </c>
      <c r="B18" s="211"/>
      <c r="C18" s="212"/>
      <c r="D18" s="213"/>
      <c r="E18" s="386">
        <f t="shared" si="0"/>
        <v>0</v>
      </c>
      <c r="F18" s="388" t="e">
        <f t="shared" si="1"/>
        <v>#DIV/0!</v>
      </c>
    </row>
    <row r="19" spans="1:6" ht="15" customHeight="1">
      <c r="A19" s="133" t="s">
        <v>13</v>
      </c>
      <c r="B19" s="211"/>
      <c r="C19" s="212"/>
      <c r="D19" s="213"/>
      <c r="E19" s="386">
        <f t="shared" si="0"/>
        <v>0</v>
      </c>
      <c r="F19" s="388" t="e">
        <f t="shared" si="1"/>
        <v>#DIV/0!</v>
      </c>
    </row>
    <row r="20" spans="1:6" ht="15" customHeight="1">
      <c r="A20" s="132" t="s">
        <v>14</v>
      </c>
      <c r="B20" s="211"/>
      <c r="C20" s="212"/>
      <c r="D20" s="213"/>
      <c r="E20" s="386">
        <f t="shared" si="0"/>
        <v>0</v>
      </c>
      <c r="F20" s="388" t="e">
        <f t="shared" si="1"/>
        <v>#DIV/0!</v>
      </c>
    </row>
    <row r="21" spans="1:6" ht="15" customHeight="1">
      <c r="A21" s="134" t="s">
        <v>15</v>
      </c>
      <c r="B21" s="173"/>
      <c r="C21" s="174"/>
      <c r="D21" s="175"/>
      <c r="E21" s="386">
        <f t="shared" si="0"/>
        <v>0</v>
      </c>
      <c r="F21" s="388" t="e">
        <f t="shared" si="1"/>
        <v>#DIV/0!</v>
      </c>
    </row>
    <row r="22" spans="1:6" ht="15" customHeight="1">
      <c r="A22" s="132" t="s">
        <v>16</v>
      </c>
      <c r="B22" s="173"/>
      <c r="C22" s="174"/>
      <c r="D22" s="175"/>
      <c r="E22" s="386">
        <f t="shared" si="0"/>
        <v>0</v>
      </c>
      <c r="F22" s="388" t="e">
        <f t="shared" si="1"/>
        <v>#DIV/0!</v>
      </c>
    </row>
    <row r="23" spans="1:6" ht="15" customHeight="1">
      <c r="A23" s="132" t="s">
        <v>17</v>
      </c>
      <c r="B23" s="190"/>
      <c r="C23" s="191"/>
      <c r="D23" s="192"/>
      <c r="E23" s="386">
        <f t="shared" si="0"/>
        <v>0</v>
      </c>
      <c r="F23" s="388" t="e">
        <f t="shared" si="1"/>
        <v>#DIV/0!</v>
      </c>
    </row>
    <row r="24" spans="1:6" ht="15" customHeight="1">
      <c r="A24" s="132" t="s">
        <v>18</v>
      </c>
      <c r="B24" s="228"/>
      <c r="C24" s="229"/>
      <c r="D24" s="230"/>
      <c r="E24" s="386">
        <f t="shared" si="0"/>
        <v>0</v>
      </c>
      <c r="F24" s="388" t="e">
        <f t="shared" si="1"/>
        <v>#DIV/0!</v>
      </c>
    </row>
    <row r="25" spans="1:6" ht="15" customHeight="1">
      <c r="A25" s="132" t="s">
        <v>19</v>
      </c>
      <c r="B25" s="150"/>
      <c r="C25" s="151"/>
      <c r="D25" s="152"/>
      <c r="E25" s="386">
        <f t="shared" si="0"/>
        <v>0</v>
      </c>
      <c r="F25" s="388" t="e">
        <f t="shared" si="1"/>
        <v>#DIV/0!</v>
      </c>
    </row>
    <row r="26" spans="1:6" ht="15" customHeight="1">
      <c r="A26" s="132" t="s">
        <v>20</v>
      </c>
      <c r="B26" s="211"/>
      <c r="C26" s="212"/>
      <c r="D26" s="213"/>
      <c r="E26" s="386">
        <f t="shared" si="0"/>
        <v>0</v>
      </c>
      <c r="F26" s="388" t="e">
        <f t="shared" si="1"/>
        <v>#DIV/0!</v>
      </c>
    </row>
    <row r="27" spans="1:6" ht="15" customHeight="1">
      <c r="A27" s="132" t="s">
        <v>21</v>
      </c>
      <c r="B27" s="150"/>
      <c r="C27" s="151"/>
      <c r="D27" s="152"/>
      <c r="E27" s="386">
        <f t="shared" si="0"/>
        <v>0</v>
      </c>
      <c r="F27" s="388" t="e">
        <f t="shared" si="1"/>
        <v>#DIV/0!</v>
      </c>
    </row>
    <row r="28" spans="1:6" ht="15" customHeight="1">
      <c r="A28" s="132" t="s">
        <v>22</v>
      </c>
      <c r="B28" s="150"/>
      <c r="C28" s="151"/>
      <c r="D28" s="152"/>
      <c r="E28" s="386">
        <f>C28+D28</f>
        <v>0</v>
      </c>
      <c r="F28" s="388" t="e">
        <f t="shared" si="1"/>
        <v>#DIV/0!</v>
      </c>
    </row>
    <row r="29" spans="1:6" ht="15" customHeight="1">
      <c r="A29" s="132" t="s">
        <v>23</v>
      </c>
      <c r="B29" s="150"/>
      <c r="C29" s="151"/>
      <c r="D29" s="152"/>
      <c r="E29" s="386">
        <f t="shared" ref="E29:E44" si="2">C29+D29</f>
        <v>0</v>
      </c>
      <c r="F29" s="388" t="e">
        <f t="shared" si="1"/>
        <v>#DIV/0!</v>
      </c>
    </row>
    <row r="30" spans="1:6" ht="15" customHeight="1">
      <c r="A30" s="132" t="s">
        <v>24</v>
      </c>
      <c r="B30" s="212"/>
      <c r="C30" s="212"/>
      <c r="D30" s="213"/>
      <c r="E30" s="386">
        <f t="shared" si="2"/>
        <v>0</v>
      </c>
      <c r="F30" s="388" t="e">
        <f t="shared" si="1"/>
        <v>#DIV/0!</v>
      </c>
    </row>
    <row r="31" spans="1:6" ht="15" customHeight="1">
      <c r="A31" s="131" t="s">
        <v>25</v>
      </c>
      <c r="B31" s="211"/>
      <c r="C31" s="212"/>
      <c r="D31" s="213"/>
      <c r="E31" s="386">
        <f t="shared" si="2"/>
        <v>0</v>
      </c>
      <c r="F31" s="388" t="e">
        <f t="shared" si="1"/>
        <v>#DIV/0!</v>
      </c>
    </row>
    <row r="32" spans="1:6" ht="15" customHeight="1">
      <c r="A32" s="134" t="s">
        <v>26</v>
      </c>
      <c r="B32" s="211"/>
      <c r="C32" s="390"/>
      <c r="D32" s="213"/>
      <c r="E32" s="386">
        <f t="shared" si="2"/>
        <v>0</v>
      </c>
      <c r="F32" s="388" t="e">
        <f t="shared" si="1"/>
        <v>#DIV/0!</v>
      </c>
    </row>
    <row r="33" spans="1:6" ht="15" customHeight="1">
      <c r="A33" s="134" t="s">
        <v>27</v>
      </c>
      <c r="B33" s="173"/>
      <c r="C33" s="174"/>
      <c r="D33" s="175"/>
      <c r="E33" s="386">
        <f t="shared" si="2"/>
        <v>0</v>
      </c>
      <c r="F33" s="388" t="e">
        <f t="shared" si="1"/>
        <v>#DIV/0!</v>
      </c>
    </row>
    <row r="34" spans="1:6" ht="15" customHeight="1">
      <c r="A34" s="133" t="s">
        <v>28</v>
      </c>
      <c r="B34" s="211"/>
      <c r="C34" s="212"/>
      <c r="D34" s="213"/>
      <c r="E34" s="386">
        <f t="shared" si="2"/>
        <v>0</v>
      </c>
      <c r="F34" s="388" t="e">
        <f t="shared" si="1"/>
        <v>#DIV/0!</v>
      </c>
    </row>
    <row r="35" spans="1:6" ht="15" customHeight="1">
      <c r="A35" s="133" t="s">
        <v>29</v>
      </c>
      <c r="B35" s="173"/>
      <c r="C35" s="173"/>
      <c r="D35" s="173"/>
      <c r="E35" s="386">
        <f t="shared" si="2"/>
        <v>0</v>
      </c>
      <c r="F35" s="388" t="e">
        <f t="shared" si="1"/>
        <v>#DIV/0!</v>
      </c>
    </row>
    <row r="36" spans="1:6" ht="15" customHeight="1">
      <c r="A36" s="132" t="s">
        <v>30</v>
      </c>
      <c r="B36" s="211"/>
      <c r="C36" s="212"/>
      <c r="D36" s="213"/>
      <c r="E36" s="386">
        <f t="shared" si="2"/>
        <v>0</v>
      </c>
      <c r="F36" s="388" t="e">
        <f t="shared" si="1"/>
        <v>#DIV/0!</v>
      </c>
    </row>
    <row r="37" spans="1:6" ht="15" customHeight="1">
      <c r="A37" s="132" t="s">
        <v>31</v>
      </c>
      <c r="B37" s="211"/>
      <c r="C37" s="212"/>
      <c r="D37" s="213"/>
      <c r="E37" s="386">
        <f t="shared" si="2"/>
        <v>0</v>
      </c>
      <c r="F37" s="388" t="e">
        <f t="shared" si="1"/>
        <v>#DIV/0!</v>
      </c>
    </row>
    <row r="38" spans="1:6" ht="15" customHeight="1">
      <c r="A38" s="132" t="s">
        <v>32</v>
      </c>
      <c r="B38" s="211"/>
      <c r="C38" s="212"/>
      <c r="D38" s="213"/>
      <c r="E38" s="386">
        <f t="shared" si="2"/>
        <v>0</v>
      </c>
      <c r="F38" s="388" t="e">
        <f t="shared" si="1"/>
        <v>#DIV/0!</v>
      </c>
    </row>
    <row r="39" spans="1:6" ht="15" customHeight="1">
      <c r="A39" s="134" t="s">
        <v>33</v>
      </c>
      <c r="B39" s="211"/>
      <c r="C39" s="257"/>
      <c r="D39" s="213"/>
      <c r="E39" s="386">
        <f t="shared" si="2"/>
        <v>0</v>
      </c>
      <c r="F39" s="388" t="e">
        <f t="shared" si="1"/>
        <v>#DIV/0!</v>
      </c>
    </row>
    <row r="40" spans="1:6" ht="15" customHeight="1">
      <c r="A40" s="132" t="s">
        <v>34</v>
      </c>
      <c r="B40" s="173"/>
      <c r="C40" s="174"/>
      <c r="D40" s="175"/>
      <c r="E40" s="386">
        <f t="shared" si="2"/>
        <v>0</v>
      </c>
      <c r="F40" s="388">
        <v>66.2</v>
      </c>
    </row>
    <row r="41" spans="1:6" ht="15" customHeight="1">
      <c r="A41" s="132" t="s">
        <v>35</v>
      </c>
      <c r="B41" s="150"/>
      <c r="C41" s="151"/>
      <c r="D41" s="152"/>
      <c r="E41" s="386">
        <f t="shared" si="2"/>
        <v>0</v>
      </c>
      <c r="F41" s="388" t="e">
        <f t="shared" si="1"/>
        <v>#DIV/0!</v>
      </c>
    </row>
    <row r="42" spans="1:6" ht="15" customHeight="1">
      <c r="A42" s="133" t="s">
        <v>36</v>
      </c>
      <c r="B42" s="211"/>
      <c r="C42" s="212"/>
      <c r="D42" s="213"/>
      <c r="E42" s="386">
        <f t="shared" si="2"/>
        <v>0</v>
      </c>
      <c r="F42" s="387" t="e">
        <f t="shared" si="1"/>
        <v>#DIV/0!</v>
      </c>
    </row>
    <row r="43" spans="1:6" ht="15" customHeight="1">
      <c r="A43" s="132" t="s">
        <v>37</v>
      </c>
      <c r="B43" s="150"/>
      <c r="C43" s="151"/>
      <c r="D43" s="152"/>
      <c r="E43" s="386">
        <f t="shared" si="2"/>
        <v>0</v>
      </c>
      <c r="F43" s="388" t="e">
        <f t="shared" si="1"/>
        <v>#DIV/0!</v>
      </c>
    </row>
    <row r="44" spans="1:6" ht="15" customHeight="1">
      <c r="A44" s="132" t="s">
        <v>38</v>
      </c>
      <c r="B44" s="197"/>
      <c r="C44" s="198"/>
      <c r="D44" s="199"/>
      <c r="E44" s="386">
        <f t="shared" si="2"/>
        <v>0</v>
      </c>
      <c r="F44" s="388" t="e">
        <f t="shared" si="1"/>
        <v>#DIV/0!</v>
      </c>
    </row>
    <row r="45" spans="1:6" ht="15" customHeight="1">
      <c r="A45" s="28" t="s">
        <v>108</v>
      </c>
      <c r="B45" s="27">
        <f>SUM(B4:B44)</f>
        <v>0</v>
      </c>
      <c r="C45" s="27">
        <f>SUM(C4:C44)</f>
        <v>0</v>
      </c>
      <c r="D45" s="27">
        <f>SUM(D4:D44)</f>
        <v>0</v>
      </c>
      <c r="E45" s="389">
        <f t="shared" ref="E45:F45" si="3">SUM(E4:E44)</f>
        <v>0</v>
      </c>
      <c r="F45" s="389" t="e">
        <f t="shared" si="3"/>
        <v>#DIV/0!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Математика</vt:lpstr>
      <vt:lpstr>Русский язык</vt:lpstr>
      <vt:lpstr>Английский язык</vt:lpstr>
      <vt:lpstr>Немецкий язык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2024-11-15T10:21:14Z</dcterms:modified>
</cp:coreProperties>
</file>